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0"/>
  </bookViews>
  <sheets>
    <sheet name="Main" sheetId="1" r:id="rId1"/>
    <sheet name="Senior Boys" sheetId="2" r:id="rId2"/>
    <sheet name="Senior Girls" sheetId="3" r:id="rId3"/>
    <sheet name="Intermediate Boys" sheetId="4" r:id="rId4"/>
    <sheet name="Intermediate Girls" sheetId="5" r:id="rId5"/>
    <sheet name="Year 8 Boys" sheetId="6" r:id="rId6"/>
    <sheet name="Year 8 Girls" sheetId="7" r:id="rId7"/>
    <sheet name="Year 7 Boys" sheetId="8" r:id="rId8"/>
    <sheet name="Year 7 Girls" sheetId="9" r:id="rId9"/>
    <sheet name="Primary Boys - Mixed" sheetId="10" r:id="rId10"/>
    <sheet name="Primary Girls" sheetId="11" r:id="rId11"/>
  </sheets>
  <definedNames/>
  <calcPr fullCalcOnLoad="1"/>
</workbook>
</file>

<file path=xl/sharedStrings.xml><?xml version="1.0" encoding="utf-8"?>
<sst xmlns="http://schemas.openxmlformats.org/spreadsheetml/2006/main" count="294" uniqueCount="44">
  <si>
    <t>School</t>
  </si>
  <si>
    <t>Rd.</t>
  </si>
  <si>
    <t>Time</t>
  </si>
  <si>
    <t>Draw</t>
  </si>
  <si>
    <t>Winner</t>
  </si>
  <si>
    <t>Click on the button for the page you require.</t>
  </si>
  <si>
    <t>Courts</t>
  </si>
  <si>
    <t>Runner Up</t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</si>
  <si>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</si>
  <si>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t>1 v 2</t>
  </si>
  <si>
    <t>3 v R1 Loser</t>
  </si>
  <si>
    <t>R1 Winner v 3</t>
  </si>
  <si>
    <t>Region</t>
  </si>
  <si>
    <t>Region Champions</t>
  </si>
  <si>
    <t>Region winners must hand a team sheet to the Convener at the start of the day's competition</t>
  </si>
  <si>
    <r>
      <t xml:space="preserve">North East Conference </t>
    </r>
    <r>
      <rPr>
        <b/>
        <sz val="14"/>
        <rFont val="Arial"/>
        <family val="2"/>
      </rPr>
      <t xml:space="preserve">Senior Boys </t>
    </r>
    <r>
      <rPr>
        <b/>
        <i/>
        <sz val="14"/>
        <rFont val="Arial"/>
        <family val="2"/>
      </rPr>
      <t xml:space="preserve">Volleyball </t>
    </r>
  </si>
  <si>
    <r>
      <t xml:space="preserve">Location: </t>
    </r>
    <r>
      <rPr>
        <i/>
        <sz val="12"/>
        <rFont val="Arial"/>
        <family val="2"/>
      </rPr>
      <t xml:space="preserve">Bendigo </t>
    </r>
  </si>
  <si>
    <t>Hume</t>
  </si>
  <si>
    <t>Loddon Mallee</t>
  </si>
  <si>
    <t>Northern Metropolitan Region</t>
  </si>
  <si>
    <t>Northern Metropolitan</t>
  </si>
  <si>
    <r>
      <t xml:space="preserve">North East Conference </t>
    </r>
    <r>
      <rPr>
        <b/>
        <sz val="14"/>
        <rFont val="Arial"/>
        <family val="2"/>
      </rPr>
      <t xml:space="preserve">Senior Girls </t>
    </r>
    <r>
      <rPr>
        <b/>
        <i/>
        <sz val="14"/>
        <rFont val="Arial"/>
        <family val="2"/>
      </rPr>
      <t xml:space="preserve">Volleyball </t>
    </r>
  </si>
  <si>
    <r>
      <t xml:space="preserve">North East Conference </t>
    </r>
    <r>
      <rPr>
        <b/>
        <sz val="14"/>
        <rFont val="Arial"/>
        <family val="2"/>
      </rPr>
      <t xml:space="preserve">Intermediate Boys </t>
    </r>
    <r>
      <rPr>
        <b/>
        <i/>
        <sz val="14"/>
        <rFont val="Arial"/>
        <family val="2"/>
      </rPr>
      <t xml:space="preserve">Volleyball </t>
    </r>
  </si>
  <si>
    <r>
      <t xml:space="preserve">North East Conference </t>
    </r>
    <r>
      <rPr>
        <b/>
        <sz val="14"/>
        <rFont val="Arial"/>
        <family val="2"/>
      </rPr>
      <t xml:space="preserve">Intermediate Girls </t>
    </r>
    <r>
      <rPr>
        <b/>
        <i/>
        <sz val="14"/>
        <rFont val="Arial"/>
        <family val="2"/>
      </rPr>
      <t xml:space="preserve">Volleyball </t>
    </r>
  </si>
  <si>
    <r>
      <t>North East Conference Year 8 Boys</t>
    </r>
    <r>
      <rPr>
        <b/>
        <sz val="14"/>
        <rFont val="Arial"/>
        <family val="2"/>
      </rPr>
      <t xml:space="preserve"> </t>
    </r>
    <r>
      <rPr>
        <b/>
        <i/>
        <sz val="14"/>
        <rFont val="Arial"/>
        <family val="2"/>
      </rPr>
      <t xml:space="preserve">Volleyball </t>
    </r>
  </si>
  <si>
    <r>
      <t>North East Conference Year 8 Girls</t>
    </r>
    <r>
      <rPr>
        <b/>
        <sz val="14"/>
        <rFont val="Arial"/>
        <family val="2"/>
      </rPr>
      <t xml:space="preserve"> </t>
    </r>
    <r>
      <rPr>
        <b/>
        <i/>
        <sz val="14"/>
        <rFont val="Arial"/>
        <family val="2"/>
      </rPr>
      <t xml:space="preserve">Volleyball </t>
    </r>
  </si>
  <si>
    <r>
      <t>North East Conference Year 7 Boys</t>
    </r>
    <r>
      <rPr>
        <b/>
        <sz val="14"/>
        <rFont val="Arial"/>
        <family val="2"/>
      </rPr>
      <t xml:space="preserve"> </t>
    </r>
    <r>
      <rPr>
        <b/>
        <i/>
        <sz val="14"/>
        <rFont val="Arial"/>
        <family val="2"/>
      </rPr>
      <t xml:space="preserve">Volleyball </t>
    </r>
  </si>
  <si>
    <r>
      <t>North East Conference Year 7 Girls</t>
    </r>
    <r>
      <rPr>
        <b/>
        <sz val="14"/>
        <rFont val="Arial"/>
        <family val="2"/>
      </rPr>
      <t xml:space="preserve"> </t>
    </r>
    <r>
      <rPr>
        <b/>
        <i/>
        <sz val="14"/>
        <rFont val="Arial"/>
        <family val="2"/>
      </rPr>
      <t xml:space="preserve">Volleyball </t>
    </r>
  </si>
  <si>
    <r>
      <t>North East Conference Primary Boys/Mixed</t>
    </r>
    <r>
      <rPr>
        <b/>
        <sz val="14"/>
        <rFont val="Arial"/>
        <family val="2"/>
      </rPr>
      <t xml:space="preserve"> </t>
    </r>
    <r>
      <rPr>
        <b/>
        <i/>
        <sz val="14"/>
        <rFont val="Arial"/>
        <family val="2"/>
      </rPr>
      <t xml:space="preserve">Volleyball </t>
    </r>
  </si>
  <si>
    <r>
      <t>North East Conference Primary Girls</t>
    </r>
    <r>
      <rPr>
        <b/>
        <sz val="14"/>
        <rFont val="Arial"/>
        <family val="2"/>
      </rPr>
      <t xml:space="preserve"> </t>
    </r>
    <r>
      <rPr>
        <b/>
        <i/>
        <sz val="14"/>
        <rFont val="Arial"/>
        <family val="2"/>
      </rPr>
      <t xml:space="preserve">Volleyball </t>
    </r>
  </si>
  <si>
    <t>Volleyball</t>
  </si>
  <si>
    <t>Convener: Daryl Cheeseman 0409930859</t>
  </si>
  <si>
    <r>
      <t xml:space="preserve">Location: </t>
    </r>
    <r>
      <rPr>
        <i/>
        <sz val="12"/>
        <rFont val="Arial"/>
        <family val="2"/>
      </rPr>
      <t xml:space="preserve">Bendigo Stadium, 134 Marong Road, Bendigo </t>
    </r>
  </si>
  <si>
    <t>11:00AM</t>
  </si>
  <si>
    <t>12:00PM</t>
  </si>
  <si>
    <t>1:00PM</t>
  </si>
  <si>
    <t>Bendigo SSC</t>
  </si>
  <si>
    <t>Eltham HS</t>
  </si>
  <si>
    <t>Mildura SC</t>
  </si>
  <si>
    <t>Bendigo South East College</t>
  </si>
  <si>
    <t>Myrtleford SC</t>
  </si>
  <si>
    <t>Wodonga SSC</t>
  </si>
  <si>
    <t>Yea HS</t>
  </si>
  <si>
    <t>Chaffey SC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</si>
</sst>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0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left" indent="5"/>
    </xf>
    <xf numFmtId="0" fontId="12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 horizontal="left" vertical="top" indent="5"/>
    </xf>
    <xf numFmtId="0" fontId="15" fillId="33" borderId="0" xfId="0" applyFont="1" applyFill="1" applyAlignment="1">
      <alignment horizontal="center"/>
    </xf>
    <xf numFmtId="0" fontId="11" fillId="33" borderId="0" xfId="0" applyFont="1" applyFill="1" applyAlignment="1" applyProtection="1">
      <alignment horizontal="center"/>
      <protection hidden="1"/>
    </xf>
    <xf numFmtId="0" fontId="8" fillId="0" borderId="11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8" fillId="0" borderId="10" xfId="0" applyFont="1" applyBorder="1" applyAlignment="1" quotePrefix="1">
      <alignment horizontal="center" vertical="top" wrapText="1"/>
    </xf>
    <xf numFmtId="0" fontId="8" fillId="0" borderId="11" xfId="0" applyFont="1" applyBorder="1" applyAlignment="1" quotePrefix="1">
      <alignment horizontal="center" vertical="top" wrapText="1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2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20" fontId="7" fillId="0" borderId="10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8" fillId="0" borderId="25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4" xfId="0" applyBorder="1" applyAlignment="1">
      <alignment horizontal="center"/>
    </xf>
    <xf numFmtId="0" fontId="8" fillId="0" borderId="36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7.emf" /><Relationship Id="rId3" Type="http://schemas.openxmlformats.org/officeDocument/2006/relationships/image" Target="../media/image13.emf" /><Relationship Id="rId4" Type="http://schemas.openxmlformats.org/officeDocument/2006/relationships/image" Target="../media/image12.emf" /><Relationship Id="rId5" Type="http://schemas.openxmlformats.org/officeDocument/2006/relationships/image" Target="../media/image5.emf" /><Relationship Id="rId6" Type="http://schemas.openxmlformats.org/officeDocument/2006/relationships/image" Target="../media/image18.emf" /><Relationship Id="rId7" Type="http://schemas.openxmlformats.org/officeDocument/2006/relationships/image" Target="../media/image1.emf" /><Relationship Id="rId8" Type="http://schemas.openxmlformats.org/officeDocument/2006/relationships/image" Target="../media/image14.emf" /><Relationship Id="rId9" Type="http://schemas.openxmlformats.org/officeDocument/2006/relationships/image" Target="../media/image19.emf" /><Relationship Id="rId10" Type="http://schemas.openxmlformats.org/officeDocument/2006/relationships/image" Target="../media/image20.emf" /><Relationship Id="rId11" Type="http://schemas.openxmlformats.org/officeDocument/2006/relationships/image" Target="../media/image2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3.emf" /><Relationship Id="rId2" Type="http://schemas.openxmlformats.org/officeDocument/2006/relationships/image" Target="../media/image54.emf" /><Relationship Id="rId3" Type="http://schemas.openxmlformats.org/officeDocument/2006/relationships/image" Target="../media/image55.emf" /><Relationship Id="rId4" Type="http://schemas.openxmlformats.org/officeDocument/2006/relationships/image" Target="../media/image64.emf" /><Relationship Id="rId5" Type="http://schemas.openxmlformats.org/officeDocument/2006/relationships/image" Target="../media/image65.emf" /><Relationship Id="rId6" Type="http://schemas.openxmlformats.org/officeDocument/2006/relationships/image" Target="../media/image10.emf" /><Relationship Id="rId7" Type="http://schemas.openxmlformats.org/officeDocument/2006/relationships/image" Target="../media/image56.emf" /><Relationship Id="rId8" Type="http://schemas.openxmlformats.org/officeDocument/2006/relationships/image" Target="../media/image57.emf" /><Relationship Id="rId9" Type="http://schemas.openxmlformats.org/officeDocument/2006/relationships/image" Target="../media/image58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9.emf" /><Relationship Id="rId2" Type="http://schemas.openxmlformats.org/officeDocument/2006/relationships/image" Target="../media/image60.emf" /><Relationship Id="rId3" Type="http://schemas.openxmlformats.org/officeDocument/2006/relationships/image" Target="../media/image61.emf" /><Relationship Id="rId4" Type="http://schemas.openxmlformats.org/officeDocument/2006/relationships/image" Target="../media/image62.emf" /><Relationship Id="rId5" Type="http://schemas.openxmlformats.org/officeDocument/2006/relationships/image" Target="../media/image63.emf" /><Relationship Id="rId6" Type="http://schemas.openxmlformats.org/officeDocument/2006/relationships/image" Target="../media/image4.emf" /><Relationship Id="rId7" Type="http://schemas.openxmlformats.org/officeDocument/2006/relationships/image" Target="../media/image16.emf" /><Relationship Id="rId8" Type="http://schemas.openxmlformats.org/officeDocument/2006/relationships/image" Target="../media/image3.emf" /><Relationship Id="rId9" Type="http://schemas.openxmlformats.org/officeDocument/2006/relationships/image" Target="../media/image2.emf" /><Relationship Id="rId10" Type="http://schemas.openxmlformats.org/officeDocument/2006/relationships/image" Target="../media/image6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2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11.emf" /><Relationship Id="rId3" Type="http://schemas.openxmlformats.org/officeDocument/2006/relationships/image" Target="../media/image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27.emf" /><Relationship Id="rId3" Type="http://schemas.openxmlformats.org/officeDocument/2006/relationships/image" Target="../media/image28.emf" /><Relationship Id="rId4" Type="http://schemas.openxmlformats.org/officeDocument/2006/relationships/image" Target="../media/image2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31.emf" /><Relationship Id="rId3" Type="http://schemas.openxmlformats.org/officeDocument/2006/relationships/image" Target="../media/image32.emf" /><Relationship Id="rId4" Type="http://schemas.openxmlformats.org/officeDocument/2006/relationships/image" Target="../media/image33.emf" /><Relationship Id="rId5" Type="http://schemas.openxmlformats.org/officeDocument/2006/relationships/image" Target="../media/image3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35.emf" /><Relationship Id="rId3" Type="http://schemas.openxmlformats.org/officeDocument/2006/relationships/image" Target="../media/image36.emf" /><Relationship Id="rId4" Type="http://schemas.openxmlformats.org/officeDocument/2006/relationships/image" Target="../media/image37.emf" /><Relationship Id="rId5" Type="http://schemas.openxmlformats.org/officeDocument/2006/relationships/image" Target="../media/image38.emf" /><Relationship Id="rId6" Type="http://schemas.openxmlformats.org/officeDocument/2006/relationships/image" Target="../media/image3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0.emf" /><Relationship Id="rId2" Type="http://schemas.openxmlformats.org/officeDocument/2006/relationships/image" Target="../media/image17.emf" /><Relationship Id="rId3" Type="http://schemas.openxmlformats.org/officeDocument/2006/relationships/image" Target="../media/image41.emf" /><Relationship Id="rId4" Type="http://schemas.openxmlformats.org/officeDocument/2006/relationships/image" Target="../media/image42.emf" /><Relationship Id="rId5" Type="http://schemas.openxmlformats.org/officeDocument/2006/relationships/image" Target="../media/image43.emf" /><Relationship Id="rId6" Type="http://schemas.openxmlformats.org/officeDocument/2006/relationships/image" Target="../media/image44.emf" /><Relationship Id="rId7" Type="http://schemas.openxmlformats.org/officeDocument/2006/relationships/image" Target="../media/image45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6.emf" /><Relationship Id="rId2" Type="http://schemas.openxmlformats.org/officeDocument/2006/relationships/image" Target="../media/image47.emf" /><Relationship Id="rId3" Type="http://schemas.openxmlformats.org/officeDocument/2006/relationships/image" Target="../media/image22.emf" /><Relationship Id="rId4" Type="http://schemas.openxmlformats.org/officeDocument/2006/relationships/image" Target="../media/image48.emf" /><Relationship Id="rId5" Type="http://schemas.openxmlformats.org/officeDocument/2006/relationships/image" Target="../media/image49.emf" /><Relationship Id="rId6" Type="http://schemas.openxmlformats.org/officeDocument/2006/relationships/image" Target="../media/image50.emf" /><Relationship Id="rId7" Type="http://schemas.openxmlformats.org/officeDocument/2006/relationships/image" Target="../media/image51.emf" /><Relationship Id="rId8" Type="http://schemas.openxmlformats.org/officeDocument/2006/relationships/image" Target="../media/image5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I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6" name="Y8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7" name="Y8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8" name="Y7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95250</xdr:rowOff>
    </xdr:from>
    <xdr:to>
      <xdr:col>8</xdr:col>
      <xdr:colOff>152400</xdr:colOff>
      <xdr:row>20</xdr:row>
      <xdr:rowOff>76200</xdr:rowOff>
    </xdr:to>
    <xdr:pic>
      <xdr:nvPicPr>
        <xdr:cNvPr id="9" name="Y7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194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4</xdr:col>
      <xdr:colOff>152400</xdr:colOff>
      <xdr:row>24</xdr:row>
      <xdr:rowOff>47625</xdr:rowOff>
    </xdr:to>
    <xdr:pic>
      <xdr:nvPicPr>
        <xdr:cNvPr id="10" name="P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10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22</xdr:row>
      <xdr:rowOff>66675</xdr:rowOff>
    </xdr:from>
    <xdr:to>
      <xdr:col>8</xdr:col>
      <xdr:colOff>152400</xdr:colOff>
      <xdr:row>24</xdr:row>
      <xdr:rowOff>47625</xdr:rowOff>
    </xdr:to>
    <xdr:pic>
      <xdr:nvPicPr>
        <xdr:cNvPr id="11" name="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194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2" name="CommandButton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3" name="CommandButton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4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8" name="CommandButton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9" name="CommandButton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2" name="CommandButton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3" name="CommandButton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4" name="CommandButton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5" name="CommandButton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8" name="CommandButton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9" name="CommandButton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0" name="CommandButton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2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2" name="Command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2" name="CommandButton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2" name="CommandButton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3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2" name="CommandButton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3" name="CommandButton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7" name="CommandButton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8" name="CommandButton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tabSelected="1" zoomScalePageLayoutView="0" workbookViewId="0" topLeftCell="A1">
      <selection activeCell="D3" sqref="D3"/>
    </sheetView>
  </sheetViews>
  <sheetFormatPr defaultColWidth="9.140625" defaultRowHeight="12.75"/>
  <cols>
    <col min="1" max="16384" width="9.140625" style="7" customWidth="1"/>
  </cols>
  <sheetData>
    <row r="1" ht="12.75">
      <c r="A1" s="14"/>
    </row>
    <row r="2" ht="18">
      <c r="C2" s="8" t="str">
        <f>"SSV North East Conference Finals 2011"</f>
        <v>SSV North East Conference Finals 2011</v>
      </c>
    </row>
    <row r="3" spans="3:6" ht="18">
      <c r="C3" s="8" t="s">
        <v>30</v>
      </c>
      <c r="D3" s="9"/>
      <c r="E3" s="9"/>
      <c r="F3" s="10"/>
    </row>
    <row r="4" spans="1:5" ht="12.75">
      <c r="A4" s="11"/>
      <c r="B4" s="11"/>
      <c r="C4" s="12" t="s">
        <v>5</v>
      </c>
      <c r="D4" s="13"/>
      <c r="E4" s="11"/>
    </row>
  </sheetData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33"/>
  <sheetViews>
    <sheetView showGridLines="0" showRowColHeaders="0" showZeros="0" zoomScalePageLayoutView="0" workbookViewId="0" topLeftCell="A1">
      <selection activeCell="D11" sqref="D11:J13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1" t="s">
        <v>28</v>
      </c>
      <c r="C1" s="62"/>
      <c r="D1" s="62"/>
      <c r="E1" s="62"/>
      <c r="F1" s="62"/>
      <c r="G1" s="62"/>
      <c r="H1" s="62"/>
      <c r="I1" s="62"/>
      <c r="J1" s="62"/>
      <c r="K1" s="62"/>
    </row>
    <row r="2" spans="2:11" ht="15" customHeight="1">
      <c r="B2" s="63">
        <v>40863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5" customHeight="1">
      <c r="B3" s="65" t="s">
        <v>16</v>
      </c>
      <c r="C3" s="65"/>
      <c r="D3" s="65"/>
      <c r="E3" s="65"/>
      <c r="F3" s="65"/>
      <c r="G3" s="65"/>
      <c r="H3" s="65"/>
      <c r="I3" s="65"/>
      <c r="J3" s="65"/>
      <c r="K3" s="65"/>
    </row>
    <row r="4" spans="2:11" ht="15" customHeight="1">
      <c r="B4" s="65" t="s">
        <v>8</v>
      </c>
      <c r="C4" s="65"/>
      <c r="D4" s="65"/>
      <c r="E4" s="65"/>
      <c r="F4" s="65"/>
      <c r="G4" s="65"/>
      <c r="H4" s="65"/>
      <c r="I4" s="65"/>
      <c r="J4" s="65"/>
      <c r="K4" s="65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60" t="s">
        <v>14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13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12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44" t="s">
        <v>17</v>
      </c>
      <c r="E11" s="45"/>
      <c r="F11" s="45"/>
      <c r="G11" s="45"/>
      <c r="H11" s="32">
        <v>1</v>
      </c>
      <c r="I11" s="58" t="s">
        <v>17</v>
      </c>
      <c r="J11" s="59"/>
      <c r="K11" s="21"/>
    </row>
    <row r="12" spans="2:11" ht="14.25" customHeight="1" thickBot="1">
      <c r="B12" s="20"/>
      <c r="C12" s="20"/>
      <c r="D12" s="44" t="s">
        <v>18</v>
      </c>
      <c r="E12" s="45"/>
      <c r="F12" s="45"/>
      <c r="G12" s="45"/>
      <c r="H12" s="32">
        <v>2</v>
      </c>
      <c r="I12" s="58" t="s">
        <v>18</v>
      </c>
      <c r="J12" s="59"/>
      <c r="K12" s="21"/>
    </row>
    <row r="13" spans="2:11" ht="14.25" customHeight="1" thickBot="1">
      <c r="B13" s="20"/>
      <c r="C13" s="20"/>
      <c r="D13" s="69" t="s">
        <v>19</v>
      </c>
      <c r="E13" s="70"/>
      <c r="F13" s="70"/>
      <c r="G13" s="70"/>
      <c r="H13" s="33">
        <v>3</v>
      </c>
      <c r="I13" s="71" t="s">
        <v>20</v>
      </c>
      <c r="J13" s="72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6</v>
      </c>
    </row>
    <row r="18" spans="1:11" ht="14.25" customHeight="1" thickBot="1">
      <c r="A18" s="2"/>
      <c r="B18" s="73">
        <v>1</v>
      </c>
      <c r="C18" s="51"/>
      <c r="D18" s="4" t="s">
        <v>9</v>
      </c>
      <c r="E18" s="46" t="str">
        <f>CONCATENATE(I11," v ",I12)</f>
        <v>Hume v Loddon Mallee</v>
      </c>
      <c r="F18" s="47"/>
      <c r="G18" s="47"/>
      <c r="H18" s="47"/>
      <c r="I18" s="47"/>
      <c r="J18" s="48"/>
      <c r="K18" s="49"/>
    </row>
    <row r="19" spans="1:11" ht="14.25" customHeight="1" thickBot="1">
      <c r="A19" s="2"/>
      <c r="B19" s="74"/>
      <c r="C19" s="52"/>
      <c r="D19" s="15">
        <v>3</v>
      </c>
      <c r="E19" s="66" t="str">
        <f>CONCATENATE(I13," - Bye")</f>
        <v>Northern Metropolitan - Bye</v>
      </c>
      <c r="F19" s="67"/>
      <c r="G19" s="67"/>
      <c r="H19" s="67"/>
      <c r="I19" s="67"/>
      <c r="J19" s="68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6</v>
      </c>
    </row>
    <row r="22" spans="1:11" ht="14.25" customHeight="1" thickBot="1">
      <c r="A22" s="2"/>
      <c r="B22" s="73">
        <v>2</v>
      </c>
      <c r="C22" s="51"/>
      <c r="D22" s="53" t="s">
        <v>10</v>
      </c>
      <c r="E22" s="37" t="str">
        <f>CONCATENATE(I13," v Round 1 Loser")</f>
        <v>Northern Metropolitan v Round 1 Loser</v>
      </c>
      <c r="F22" s="38"/>
      <c r="G22" s="38"/>
      <c r="H22" s="38"/>
      <c r="I22" s="38"/>
      <c r="J22" s="39"/>
      <c r="K22" s="49"/>
    </row>
    <row r="23" spans="1:11" ht="14.25" customHeight="1" thickBot="1">
      <c r="A23" s="2"/>
      <c r="B23" s="74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6</v>
      </c>
    </row>
    <row r="26" spans="1:11" ht="14.25" customHeight="1" thickBot="1">
      <c r="A26" s="2"/>
      <c r="B26" s="73">
        <v>3</v>
      </c>
      <c r="C26" s="51"/>
      <c r="D26" s="53" t="s">
        <v>11</v>
      </c>
      <c r="E26" s="37" t="str">
        <f>CONCATENATE(F17,"Round 1 Winner v ",I13)</f>
        <v>Round 1 Winner v Northern Metropolitan</v>
      </c>
      <c r="F26" s="38"/>
      <c r="G26" s="38"/>
      <c r="H26" s="38"/>
      <c r="I26" s="38"/>
      <c r="J26" s="39"/>
      <c r="K26" s="49"/>
    </row>
    <row r="27" spans="1:11" ht="14.25" customHeight="1" thickBot="1">
      <c r="A27" s="2"/>
      <c r="B27" s="74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9" t="s">
        <v>4</v>
      </c>
      <c r="C31" s="80"/>
      <c r="D31" s="80"/>
      <c r="E31" s="80"/>
      <c r="F31" s="80"/>
      <c r="G31" s="80"/>
      <c r="H31" s="80" t="s">
        <v>7</v>
      </c>
      <c r="I31" s="80"/>
      <c r="J31" s="80"/>
      <c r="K31" s="81"/>
    </row>
    <row r="32" spans="2:11" ht="14.25" customHeight="1" thickBot="1">
      <c r="B32" s="82"/>
      <c r="C32" s="75"/>
      <c r="D32" s="75"/>
      <c r="E32" s="75"/>
      <c r="F32" s="75"/>
      <c r="G32" s="75"/>
      <c r="H32" s="75"/>
      <c r="I32" s="75"/>
      <c r="J32" s="75"/>
      <c r="K32" s="76"/>
    </row>
    <row r="33" spans="2:11" ht="14.25" customHeight="1" thickBot="1">
      <c r="B33" s="83"/>
      <c r="C33" s="77"/>
      <c r="D33" s="77"/>
      <c r="E33" s="77"/>
      <c r="F33" s="77"/>
      <c r="G33" s="77"/>
      <c r="H33" s="77"/>
      <c r="I33" s="77"/>
      <c r="J33" s="77"/>
      <c r="K33" s="78"/>
    </row>
    <row r="34" ht="13.5" thickTop="1"/>
    <row r="43" ht="14.25" customHeight="1"/>
  </sheetData>
  <sheetProtection selectLockedCells="1"/>
  <mergeCells count="37">
    <mergeCell ref="B32:G33"/>
    <mergeCell ref="H32:K33"/>
    <mergeCell ref="K26:K27"/>
    <mergeCell ref="B31:G31"/>
    <mergeCell ref="H31:K31"/>
    <mergeCell ref="D26:D27"/>
    <mergeCell ref="B26:B27"/>
    <mergeCell ref="C26:C27"/>
    <mergeCell ref="B18:B19"/>
    <mergeCell ref="C18:C19"/>
    <mergeCell ref="K18:K19"/>
    <mergeCell ref="K22:K23"/>
    <mergeCell ref="D22:D23"/>
    <mergeCell ref="E22:J23"/>
    <mergeCell ref="B22:B23"/>
    <mergeCell ref="C22:C23"/>
    <mergeCell ref="A6:K6"/>
    <mergeCell ref="B1:K1"/>
    <mergeCell ref="B2:K2"/>
    <mergeCell ref="B3:K3"/>
    <mergeCell ref="B4:K4"/>
    <mergeCell ref="B8:K8"/>
    <mergeCell ref="D10:G10"/>
    <mergeCell ref="H10:J10"/>
    <mergeCell ref="D11:G11"/>
    <mergeCell ref="I11:J11"/>
    <mergeCell ref="B15:K15"/>
    <mergeCell ref="D12:G12"/>
    <mergeCell ref="I12:J12"/>
    <mergeCell ref="D13:G13"/>
    <mergeCell ref="I13:J13"/>
    <mergeCell ref="D25:J25"/>
    <mergeCell ref="E26:J27"/>
    <mergeCell ref="D17:J17"/>
    <mergeCell ref="E18:J18"/>
    <mergeCell ref="E19:J19"/>
    <mergeCell ref="D21:J21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33"/>
  <sheetViews>
    <sheetView showGridLines="0" showRowColHeaders="0" showZeros="0" zoomScalePageLayoutView="0" workbookViewId="0" topLeftCell="A1">
      <selection activeCell="B35" sqref="B3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1" t="s">
        <v>29</v>
      </c>
      <c r="C1" s="62"/>
      <c r="D1" s="62"/>
      <c r="E1" s="62"/>
      <c r="F1" s="62"/>
      <c r="G1" s="62"/>
      <c r="H1" s="62"/>
      <c r="I1" s="62"/>
      <c r="J1" s="62"/>
      <c r="K1" s="62"/>
    </row>
    <row r="2" spans="2:11" ht="15" customHeight="1">
      <c r="B2" s="63">
        <v>40863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5" customHeight="1">
      <c r="B3" s="65" t="s">
        <v>16</v>
      </c>
      <c r="C3" s="65"/>
      <c r="D3" s="65"/>
      <c r="E3" s="65"/>
      <c r="F3" s="65"/>
      <c r="G3" s="65"/>
      <c r="H3" s="65"/>
      <c r="I3" s="65"/>
      <c r="J3" s="65"/>
      <c r="K3" s="65"/>
    </row>
    <row r="4" spans="2:11" ht="15" customHeight="1">
      <c r="B4" s="65" t="s">
        <v>8</v>
      </c>
      <c r="C4" s="65"/>
      <c r="D4" s="65"/>
      <c r="E4" s="65"/>
      <c r="F4" s="65"/>
      <c r="G4" s="65"/>
      <c r="H4" s="65"/>
      <c r="I4" s="65"/>
      <c r="J4" s="65"/>
      <c r="K4" s="65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60" t="s">
        <v>14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13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12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84" t="s">
        <v>17</v>
      </c>
      <c r="E11" s="85"/>
      <c r="F11" s="85"/>
      <c r="G11" s="86"/>
      <c r="H11" s="32">
        <v>1</v>
      </c>
      <c r="I11" s="58" t="s">
        <v>17</v>
      </c>
      <c r="J11" s="59"/>
      <c r="K11" s="21"/>
    </row>
    <row r="12" spans="2:11" ht="14.25" customHeight="1" thickBot="1">
      <c r="B12" s="20"/>
      <c r="C12" s="20"/>
      <c r="D12" s="84" t="s">
        <v>18</v>
      </c>
      <c r="E12" s="85"/>
      <c r="F12" s="85"/>
      <c r="G12" s="86"/>
      <c r="H12" s="32">
        <v>2</v>
      </c>
      <c r="I12" s="58" t="s">
        <v>18</v>
      </c>
      <c r="J12" s="59"/>
      <c r="K12" s="21"/>
    </row>
    <row r="13" spans="2:11" ht="14.25" customHeight="1" thickBot="1">
      <c r="B13" s="20"/>
      <c r="C13" s="20"/>
      <c r="D13" s="87" t="s">
        <v>19</v>
      </c>
      <c r="E13" s="88"/>
      <c r="F13" s="88"/>
      <c r="G13" s="89"/>
      <c r="H13" s="33">
        <v>3</v>
      </c>
      <c r="I13" s="71" t="s">
        <v>20</v>
      </c>
      <c r="J13" s="72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6</v>
      </c>
    </row>
    <row r="18" spans="1:11" ht="14.25" customHeight="1" thickBot="1">
      <c r="A18" s="2"/>
      <c r="B18" s="73">
        <v>1</v>
      </c>
      <c r="C18" s="51"/>
      <c r="D18" s="4" t="s">
        <v>9</v>
      </c>
      <c r="E18" s="46" t="str">
        <f>CONCATENATE(I11," v ",I12)</f>
        <v>Hume v Loddon Mallee</v>
      </c>
      <c r="F18" s="47"/>
      <c r="G18" s="47"/>
      <c r="H18" s="47"/>
      <c r="I18" s="47"/>
      <c r="J18" s="48"/>
      <c r="K18" s="49"/>
    </row>
    <row r="19" spans="1:11" ht="14.25" customHeight="1" thickBot="1">
      <c r="A19" s="2"/>
      <c r="B19" s="74"/>
      <c r="C19" s="52"/>
      <c r="D19" s="15">
        <v>3</v>
      </c>
      <c r="E19" s="66" t="str">
        <f>CONCATENATE(I13," - Bye")</f>
        <v>Northern Metropolitan - Bye</v>
      </c>
      <c r="F19" s="67"/>
      <c r="G19" s="67"/>
      <c r="H19" s="67"/>
      <c r="I19" s="67"/>
      <c r="J19" s="68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6</v>
      </c>
    </row>
    <row r="22" spans="1:11" ht="14.25" customHeight="1" thickBot="1">
      <c r="A22" s="2"/>
      <c r="B22" s="73">
        <v>2</v>
      </c>
      <c r="C22" s="51"/>
      <c r="D22" s="53" t="s">
        <v>10</v>
      </c>
      <c r="E22" s="37" t="str">
        <f>CONCATENATE(I13," v Round 1 Loser")</f>
        <v>Northern Metropolitan v Round 1 Loser</v>
      </c>
      <c r="F22" s="38"/>
      <c r="G22" s="38"/>
      <c r="H22" s="38"/>
      <c r="I22" s="38"/>
      <c r="J22" s="39"/>
      <c r="K22" s="49"/>
    </row>
    <row r="23" spans="1:11" ht="14.25" customHeight="1" thickBot="1">
      <c r="A23" s="2"/>
      <c r="B23" s="74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6</v>
      </c>
    </row>
    <row r="26" spans="1:11" ht="14.25" customHeight="1" thickBot="1">
      <c r="A26" s="2"/>
      <c r="B26" s="73">
        <v>3</v>
      </c>
      <c r="C26" s="51"/>
      <c r="D26" s="53" t="s">
        <v>11</v>
      </c>
      <c r="E26" s="37" t="str">
        <f>CONCATENATE(F17,"Round 1 Winner v ",I13)</f>
        <v>Round 1 Winner v Northern Metropolitan</v>
      </c>
      <c r="F26" s="38"/>
      <c r="G26" s="38"/>
      <c r="H26" s="38"/>
      <c r="I26" s="38"/>
      <c r="J26" s="39"/>
      <c r="K26" s="49"/>
    </row>
    <row r="27" spans="1:11" ht="14.25" customHeight="1" thickBot="1">
      <c r="A27" s="2"/>
      <c r="B27" s="74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9" t="s">
        <v>4</v>
      </c>
      <c r="C31" s="80"/>
      <c r="D31" s="80"/>
      <c r="E31" s="80"/>
      <c r="F31" s="80"/>
      <c r="G31" s="80"/>
      <c r="H31" s="80" t="s">
        <v>7</v>
      </c>
      <c r="I31" s="80"/>
      <c r="J31" s="80"/>
      <c r="K31" s="81"/>
    </row>
    <row r="32" spans="2:11" ht="14.25" customHeight="1" thickBot="1">
      <c r="B32" s="82"/>
      <c r="C32" s="75"/>
      <c r="D32" s="75"/>
      <c r="E32" s="75"/>
      <c r="F32" s="75"/>
      <c r="G32" s="75"/>
      <c r="H32" s="75"/>
      <c r="I32" s="75"/>
      <c r="J32" s="75"/>
      <c r="K32" s="76"/>
    </row>
    <row r="33" spans="2:11" ht="14.25" customHeight="1" thickBot="1">
      <c r="B33" s="83"/>
      <c r="C33" s="77"/>
      <c r="D33" s="77"/>
      <c r="E33" s="77"/>
      <c r="F33" s="77"/>
      <c r="G33" s="77"/>
      <c r="H33" s="77"/>
      <c r="I33" s="77"/>
      <c r="J33" s="77"/>
      <c r="K33" s="78"/>
    </row>
    <row r="34" ht="13.5" thickTop="1"/>
    <row r="43" ht="14.25" customHeight="1"/>
  </sheetData>
  <sheetProtection selectLockedCells="1"/>
  <mergeCells count="37">
    <mergeCell ref="D10:G10"/>
    <mergeCell ref="H10:J10"/>
    <mergeCell ref="B32:G33"/>
    <mergeCell ref="H32:K33"/>
    <mergeCell ref="K26:K27"/>
    <mergeCell ref="B31:G31"/>
    <mergeCell ref="H31:K31"/>
    <mergeCell ref="C26:C27"/>
    <mergeCell ref="D26:D27"/>
    <mergeCell ref="B26:B27"/>
    <mergeCell ref="E18:J18"/>
    <mergeCell ref="E19:J19"/>
    <mergeCell ref="D25:J25"/>
    <mergeCell ref="E26:J27"/>
    <mergeCell ref="A6:K6"/>
    <mergeCell ref="B1:K1"/>
    <mergeCell ref="B2:K2"/>
    <mergeCell ref="B3:K3"/>
    <mergeCell ref="B4:K4"/>
    <mergeCell ref="B8:K8"/>
    <mergeCell ref="D17:J17"/>
    <mergeCell ref="D11:G11"/>
    <mergeCell ref="I11:J11"/>
    <mergeCell ref="D12:G12"/>
    <mergeCell ref="I12:J12"/>
    <mergeCell ref="D13:G13"/>
    <mergeCell ref="I13:J13"/>
    <mergeCell ref="D21:J21"/>
    <mergeCell ref="B22:B23"/>
    <mergeCell ref="B15:K15"/>
    <mergeCell ref="D22:D23"/>
    <mergeCell ref="B18:B19"/>
    <mergeCell ref="C18:C19"/>
    <mergeCell ref="K18:K19"/>
    <mergeCell ref="C22:C23"/>
    <mergeCell ref="K22:K23"/>
    <mergeCell ref="E22:J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33"/>
  <sheetViews>
    <sheetView showGridLines="0" showRowColHeaders="0" showZeros="0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1" t="s">
        <v>15</v>
      </c>
      <c r="C1" s="62"/>
      <c r="D1" s="62"/>
      <c r="E1" s="62"/>
      <c r="F1" s="62"/>
      <c r="G1" s="62"/>
      <c r="H1" s="62"/>
      <c r="I1" s="62"/>
      <c r="J1" s="62"/>
      <c r="K1" s="62"/>
    </row>
    <row r="2" spans="2:11" ht="15" customHeight="1">
      <c r="B2" s="63">
        <v>40676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5" customHeight="1">
      <c r="B3" s="65" t="s">
        <v>32</v>
      </c>
      <c r="C3" s="65"/>
      <c r="D3" s="65"/>
      <c r="E3" s="65"/>
      <c r="F3" s="65"/>
      <c r="G3" s="65"/>
      <c r="H3" s="65"/>
      <c r="I3" s="65"/>
      <c r="J3" s="65"/>
      <c r="K3" s="65"/>
    </row>
    <row r="4" spans="2:11" ht="15" customHeight="1">
      <c r="B4" s="65" t="s">
        <v>31</v>
      </c>
      <c r="C4" s="65"/>
      <c r="D4" s="65"/>
      <c r="E4" s="65"/>
      <c r="F4" s="65"/>
      <c r="G4" s="65"/>
      <c r="H4" s="65"/>
      <c r="I4" s="65"/>
      <c r="J4" s="65"/>
      <c r="K4" s="65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60" t="s">
        <v>14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13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12</v>
      </c>
      <c r="E10" s="56"/>
      <c r="F10" s="56"/>
      <c r="G10" s="56"/>
      <c r="H10" s="56" t="s">
        <v>0</v>
      </c>
      <c r="I10" s="56"/>
      <c r="J10" s="57"/>
      <c r="K10" s="19"/>
    </row>
    <row r="11" spans="1:12" s="2" customFormat="1" ht="14.25" customHeight="1" thickBot="1">
      <c r="A11"/>
      <c r="B11" s="20"/>
      <c r="C11" s="20"/>
      <c r="D11" s="44" t="s">
        <v>17</v>
      </c>
      <c r="E11" s="45"/>
      <c r="F11" s="45"/>
      <c r="G11" s="45"/>
      <c r="H11" s="32">
        <v>1</v>
      </c>
      <c r="I11" s="58" t="s">
        <v>40</v>
      </c>
      <c r="J11" s="59"/>
      <c r="K11" s="21"/>
      <c r="L11"/>
    </row>
    <row r="12" spans="1:12" s="2" customFormat="1" ht="14.25" customHeight="1" thickBot="1">
      <c r="A12"/>
      <c r="B12" s="20"/>
      <c r="C12" s="20"/>
      <c r="D12" s="44" t="s">
        <v>18</v>
      </c>
      <c r="E12" s="45"/>
      <c r="F12" s="45"/>
      <c r="G12" s="45"/>
      <c r="H12" s="32">
        <v>2</v>
      </c>
      <c r="I12" s="58" t="s">
        <v>36</v>
      </c>
      <c r="J12" s="59"/>
      <c r="K12" s="21"/>
      <c r="L12"/>
    </row>
    <row r="13" spans="2:11" ht="14.25" customHeight="1" thickBot="1">
      <c r="B13" s="20"/>
      <c r="C13" s="20"/>
      <c r="D13" s="69" t="s">
        <v>19</v>
      </c>
      <c r="E13" s="70"/>
      <c r="F13" s="70"/>
      <c r="G13" s="70"/>
      <c r="H13" s="33">
        <v>3</v>
      </c>
      <c r="I13" s="71" t="s">
        <v>37</v>
      </c>
      <c r="J13" s="72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6</v>
      </c>
    </row>
    <row r="18" spans="1:11" ht="14.25" customHeight="1" thickBot="1">
      <c r="A18" s="2"/>
      <c r="B18" s="73">
        <v>1</v>
      </c>
      <c r="C18" s="51" t="s">
        <v>33</v>
      </c>
      <c r="D18" s="4" t="s">
        <v>9</v>
      </c>
      <c r="E18" s="46" t="str">
        <f>CONCATENATE(I11," v ",I12)</f>
        <v>Myrtleford SC v Bendigo SSC</v>
      </c>
      <c r="F18" s="47"/>
      <c r="G18" s="47"/>
      <c r="H18" s="47"/>
      <c r="I18" s="47"/>
      <c r="J18" s="48"/>
      <c r="K18" s="49">
        <v>1</v>
      </c>
    </row>
    <row r="19" spans="1:11" ht="14.25" customHeight="1" thickBot="1">
      <c r="A19" s="2"/>
      <c r="B19" s="74"/>
      <c r="C19" s="52"/>
      <c r="D19" s="15">
        <v>3</v>
      </c>
      <c r="E19" s="66" t="str">
        <f>CONCATENATE(I13," - Bye")</f>
        <v>Eltham HS - Bye</v>
      </c>
      <c r="F19" s="67"/>
      <c r="G19" s="67"/>
      <c r="H19" s="67"/>
      <c r="I19" s="67"/>
      <c r="J19" s="68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2" s="2" customFormat="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6</v>
      </c>
      <c r="L21"/>
    </row>
    <row r="22" spans="2:12" s="2" customFormat="1" ht="14.25" customHeight="1" thickBot="1">
      <c r="B22" s="73">
        <v>2</v>
      </c>
      <c r="C22" s="51" t="s">
        <v>34</v>
      </c>
      <c r="D22" s="53" t="s">
        <v>10</v>
      </c>
      <c r="E22" s="37" t="str">
        <f>CONCATENATE(I13," v Round 1 Loser")</f>
        <v>Eltham HS v Round 1 Loser</v>
      </c>
      <c r="F22" s="38"/>
      <c r="G22" s="38"/>
      <c r="H22" s="38"/>
      <c r="I22" s="38"/>
      <c r="J22" s="39"/>
      <c r="K22" s="49">
        <v>1</v>
      </c>
      <c r="L22"/>
    </row>
    <row r="23" spans="2:12" s="2" customFormat="1" ht="14.25" customHeight="1" thickBot="1">
      <c r="B23" s="74"/>
      <c r="C23" s="52"/>
      <c r="D23" s="54"/>
      <c r="E23" s="40"/>
      <c r="F23" s="41"/>
      <c r="G23" s="41"/>
      <c r="H23" s="41"/>
      <c r="I23" s="41"/>
      <c r="J23" s="42"/>
      <c r="K23" s="50"/>
      <c r="L23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2" s="2" customFormat="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6</v>
      </c>
      <c r="L25"/>
    </row>
    <row r="26" spans="2:12" s="2" customFormat="1" ht="14.25" customHeight="1" thickBot="1">
      <c r="B26" s="73">
        <v>3</v>
      </c>
      <c r="C26" s="51" t="s">
        <v>35</v>
      </c>
      <c r="D26" s="53" t="s">
        <v>11</v>
      </c>
      <c r="E26" s="37" t="str">
        <f>CONCATENATE(F17,"Round 1 Winner v ",I13)</f>
        <v>Round 1 Winner v Eltham HS</v>
      </c>
      <c r="F26" s="38"/>
      <c r="G26" s="38"/>
      <c r="H26" s="38"/>
      <c r="I26" s="38"/>
      <c r="J26" s="39"/>
      <c r="K26" s="49">
        <v>1</v>
      </c>
      <c r="L26"/>
    </row>
    <row r="27" spans="2:12" s="2" customFormat="1" ht="14.25" customHeight="1" thickBot="1">
      <c r="B27" s="74"/>
      <c r="C27" s="52"/>
      <c r="D27" s="54"/>
      <c r="E27" s="40"/>
      <c r="F27" s="41"/>
      <c r="G27" s="41"/>
      <c r="H27" s="41"/>
      <c r="I27" s="41"/>
      <c r="J27" s="42"/>
      <c r="K27" s="50"/>
      <c r="L27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2:12" s="2" customFormat="1" ht="14.25" customHeight="1">
      <c r="B29" s="24"/>
      <c r="C29" s="25"/>
      <c r="D29" s="26"/>
      <c r="E29" s="26"/>
      <c r="F29" s="26"/>
      <c r="G29" s="26"/>
      <c r="H29" s="27"/>
      <c r="I29" s="26"/>
      <c r="J29" s="28"/>
      <c r="K29" s="29"/>
      <c r="L29"/>
    </row>
    <row r="30" spans="1:12" s="2" customFormat="1" ht="14.25" customHeight="1" thickBot="1">
      <c r="A30"/>
      <c r="B30"/>
      <c r="C30"/>
      <c r="D30"/>
      <c r="E30"/>
      <c r="F30" s="1"/>
      <c r="G30"/>
      <c r="H30"/>
      <c r="I30"/>
      <c r="J30"/>
      <c r="K30"/>
      <c r="L30"/>
    </row>
    <row r="31" spans="1:12" s="2" customFormat="1" ht="14.25" customHeight="1" thickBot="1" thickTop="1">
      <c r="A31"/>
      <c r="B31" s="79" t="s">
        <v>4</v>
      </c>
      <c r="C31" s="80"/>
      <c r="D31" s="80"/>
      <c r="E31" s="80"/>
      <c r="F31" s="80"/>
      <c r="G31" s="80"/>
      <c r="H31" s="80" t="s">
        <v>7</v>
      </c>
      <c r="I31" s="80"/>
      <c r="J31" s="80"/>
      <c r="K31" s="81"/>
      <c r="L31"/>
    </row>
    <row r="32" spans="1:12" s="2" customFormat="1" ht="14.25" customHeight="1" thickBot="1">
      <c r="A32"/>
      <c r="B32" s="82"/>
      <c r="C32" s="75"/>
      <c r="D32" s="75"/>
      <c r="E32" s="75"/>
      <c r="F32" s="75"/>
      <c r="G32" s="75"/>
      <c r="H32" s="75"/>
      <c r="I32" s="75"/>
      <c r="J32" s="75"/>
      <c r="K32" s="76"/>
      <c r="L32"/>
    </row>
    <row r="33" spans="1:12" s="2" customFormat="1" ht="14.25" customHeight="1" thickBot="1">
      <c r="A33"/>
      <c r="B33" s="83"/>
      <c r="C33" s="77"/>
      <c r="D33" s="77"/>
      <c r="E33" s="77"/>
      <c r="F33" s="77"/>
      <c r="G33" s="77"/>
      <c r="H33" s="77"/>
      <c r="I33" s="77"/>
      <c r="J33" s="77"/>
      <c r="K33" s="78"/>
      <c r="L33"/>
    </row>
    <row r="34" ht="7.5" customHeight="1" thickTop="1"/>
    <row r="37" ht="15.75" customHeight="1"/>
    <row r="40" ht="7.5" customHeight="1"/>
    <row r="41" s="2" customFormat="1" ht="12.75"/>
    <row r="42" ht="7.5" customHeight="1"/>
    <row r="43" ht="14.25" customHeight="1"/>
    <row r="45" ht="15.75" customHeight="1"/>
  </sheetData>
  <sheetProtection selectLockedCells="1"/>
  <mergeCells count="37">
    <mergeCell ref="H32:K33"/>
    <mergeCell ref="K26:K27"/>
    <mergeCell ref="B31:G31"/>
    <mergeCell ref="H31:K31"/>
    <mergeCell ref="B26:B27"/>
    <mergeCell ref="B32:G33"/>
    <mergeCell ref="B22:B23"/>
    <mergeCell ref="C22:C23"/>
    <mergeCell ref="D21:J21"/>
    <mergeCell ref="E22:J23"/>
    <mergeCell ref="B18:B19"/>
    <mergeCell ref="C18:C19"/>
    <mergeCell ref="K18:K19"/>
    <mergeCell ref="E19:J19"/>
    <mergeCell ref="I12:J12"/>
    <mergeCell ref="D13:G13"/>
    <mergeCell ref="I13:J13"/>
    <mergeCell ref="B15:K15"/>
    <mergeCell ref="D10:G10"/>
    <mergeCell ref="H10:J10"/>
    <mergeCell ref="D11:G11"/>
    <mergeCell ref="I11:J11"/>
    <mergeCell ref="A6:K6"/>
    <mergeCell ref="B1:K1"/>
    <mergeCell ref="B2:K2"/>
    <mergeCell ref="B3:K3"/>
    <mergeCell ref="B4:K4"/>
    <mergeCell ref="D25:J25"/>
    <mergeCell ref="E26:J27"/>
    <mergeCell ref="B8:K8"/>
    <mergeCell ref="D12:G12"/>
    <mergeCell ref="D17:J17"/>
    <mergeCell ref="E18:J18"/>
    <mergeCell ref="K22:K23"/>
    <mergeCell ref="C26:C27"/>
    <mergeCell ref="D22:D23"/>
    <mergeCell ref="D26:D27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33"/>
  <sheetViews>
    <sheetView showGridLines="0" showRowColHeaders="0" showZeros="0" zoomScalePageLayoutView="0" workbookViewId="0" topLeftCell="A1">
      <selection activeCell="B2" sqref="B2:K2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1" t="s">
        <v>21</v>
      </c>
      <c r="C1" s="62"/>
      <c r="D1" s="62"/>
      <c r="E1" s="62"/>
      <c r="F1" s="62"/>
      <c r="G1" s="62"/>
      <c r="H1" s="62"/>
      <c r="I1" s="62"/>
      <c r="J1" s="62"/>
      <c r="K1" s="62"/>
    </row>
    <row r="2" spans="2:11" ht="15" customHeight="1">
      <c r="B2" s="63">
        <v>40676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5" customHeight="1">
      <c r="B3" s="65" t="s">
        <v>32</v>
      </c>
      <c r="C3" s="65"/>
      <c r="D3" s="65"/>
      <c r="E3" s="65"/>
      <c r="F3" s="65"/>
      <c r="G3" s="65"/>
      <c r="H3" s="65"/>
      <c r="I3" s="65"/>
      <c r="J3" s="65"/>
      <c r="K3" s="65"/>
    </row>
    <row r="4" spans="2:11" ht="15" customHeight="1">
      <c r="B4" s="65" t="s">
        <v>31</v>
      </c>
      <c r="C4" s="65"/>
      <c r="D4" s="65"/>
      <c r="E4" s="65"/>
      <c r="F4" s="65"/>
      <c r="G4" s="65"/>
      <c r="H4" s="65"/>
      <c r="I4" s="65"/>
      <c r="J4" s="65"/>
      <c r="K4" s="65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60" t="s">
        <v>14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13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12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44" t="s">
        <v>17</v>
      </c>
      <c r="E11" s="45"/>
      <c r="F11" s="45"/>
      <c r="G11" s="45"/>
      <c r="H11" s="32">
        <v>1</v>
      </c>
      <c r="I11" s="58" t="s">
        <v>41</v>
      </c>
      <c r="J11" s="59"/>
      <c r="K11" s="21"/>
    </row>
    <row r="12" spans="2:11" ht="14.25" customHeight="1" thickBot="1">
      <c r="B12" s="20"/>
      <c r="C12" s="20"/>
      <c r="D12" s="44" t="s">
        <v>18</v>
      </c>
      <c r="E12" s="45"/>
      <c r="F12" s="45"/>
      <c r="G12" s="45"/>
      <c r="H12" s="32">
        <v>2</v>
      </c>
      <c r="I12" s="58" t="s">
        <v>38</v>
      </c>
      <c r="J12" s="59"/>
      <c r="K12" s="21"/>
    </row>
    <row r="13" spans="2:11" ht="14.25" customHeight="1" thickBot="1">
      <c r="B13" s="20"/>
      <c r="C13" s="20"/>
      <c r="D13" s="69" t="s">
        <v>19</v>
      </c>
      <c r="E13" s="70"/>
      <c r="F13" s="70"/>
      <c r="G13" s="70"/>
      <c r="H13" s="33">
        <v>3</v>
      </c>
      <c r="I13" s="71" t="s">
        <v>37</v>
      </c>
      <c r="J13" s="72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6</v>
      </c>
    </row>
    <row r="18" spans="1:11" ht="14.25" customHeight="1" thickBot="1">
      <c r="A18" s="2"/>
      <c r="B18" s="73">
        <v>1</v>
      </c>
      <c r="C18" s="51" t="s">
        <v>33</v>
      </c>
      <c r="D18" s="4" t="s">
        <v>9</v>
      </c>
      <c r="E18" s="46" t="str">
        <f>CONCATENATE(I11," v ",I12)</f>
        <v>Wodonga SSC v Mildura SC</v>
      </c>
      <c r="F18" s="47"/>
      <c r="G18" s="47"/>
      <c r="H18" s="47"/>
      <c r="I18" s="47"/>
      <c r="J18" s="48"/>
      <c r="K18" s="49">
        <v>2</v>
      </c>
    </row>
    <row r="19" spans="1:11" ht="14.25" customHeight="1" thickBot="1">
      <c r="A19" s="2"/>
      <c r="B19" s="74"/>
      <c r="C19" s="52"/>
      <c r="D19" s="15">
        <v>3</v>
      </c>
      <c r="E19" s="66" t="str">
        <f>CONCATENATE(I13," - Bye")</f>
        <v>Eltham HS - Bye</v>
      </c>
      <c r="F19" s="67"/>
      <c r="G19" s="67"/>
      <c r="H19" s="67"/>
      <c r="I19" s="67"/>
      <c r="J19" s="68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6</v>
      </c>
    </row>
    <row r="22" spans="1:11" ht="14.25" customHeight="1" thickBot="1">
      <c r="A22" s="2"/>
      <c r="B22" s="73">
        <v>2</v>
      </c>
      <c r="C22" s="51" t="s">
        <v>34</v>
      </c>
      <c r="D22" s="53" t="s">
        <v>10</v>
      </c>
      <c r="E22" s="37" t="str">
        <f>CONCATENATE(I13," v Round 1 Loser")</f>
        <v>Eltham HS v Round 1 Loser</v>
      </c>
      <c r="F22" s="38"/>
      <c r="G22" s="38"/>
      <c r="H22" s="38"/>
      <c r="I22" s="38"/>
      <c r="J22" s="39"/>
      <c r="K22" s="49">
        <v>2</v>
      </c>
    </row>
    <row r="23" spans="1:11" ht="14.25" customHeight="1" thickBot="1">
      <c r="A23" s="2"/>
      <c r="B23" s="74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6</v>
      </c>
    </row>
    <row r="26" spans="1:11" ht="14.25" customHeight="1" thickBot="1">
      <c r="A26" s="2"/>
      <c r="B26" s="73">
        <v>3</v>
      </c>
      <c r="C26" s="51" t="s">
        <v>35</v>
      </c>
      <c r="D26" s="53" t="s">
        <v>11</v>
      </c>
      <c r="E26" s="37" t="str">
        <f>CONCATENATE(F17,"Round 1 Winner v ",I13)</f>
        <v>Round 1 Winner v Eltham HS</v>
      </c>
      <c r="F26" s="38"/>
      <c r="G26" s="38"/>
      <c r="H26" s="38"/>
      <c r="I26" s="38"/>
      <c r="J26" s="39"/>
      <c r="K26" s="49">
        <v>2</v>
      </c>
    </row>
    <row r="27" spans="1:11" ht="14.25" customHeight="1" thickBot="1">
      <c r="A27" s="2"/>
      <c r="B27" s="74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9" t="s">
        <v>4</v>
      </c>
      <c r="C31" s="80"/>
      <c r="D31" s="80"/>
      <c r="E31" s="80"/>
      <c r="F31" s="80"/>
      <c r="G31" s="80"/>
      <c r="H31" s="80" t="s">
        <v>7</v>
      </c>
      <c r="I31" s="80"/>
      <c r="J31" s="80"/>
      <c r="K31" s="81"/>
    </row>
    <row r="32" spans="2:11" ht="14.25" customHeight="1" thickBot="1">
      <c r="B32" s="82"/>
      <c r="C32" s="75"/>
      <c r="D32" s="75"/>
      <c r="E32" s="75"/>
      <c r="F32" s="75"/>
      <c r="G32" s="75"/>
      <c r="H32" s="75"/>
      <c r="I32" s="75"/>
      <c r="J32" s="75"/>
      <c r="K32" s="76"/>
    </row>
    <row r="33" spans="2:11" ht="14.25" customHeight="1" thickBot="1">
      <c r="B33" s="83"/>
      <c r="C33" s="77"/>
      <c r="D33" s="77"/>
      <c r="E33" s="77"/>
      <c r="F33" s="77"/>
      <c r="G33" s="77"/>
      <c r="H33" s="77"/>
      <c r="I33" s="77"/>
      <c r="J33" s="77"/>
      <c r="K33" s="78"/>
    </row>
    <row r="34" ht="13.5" thickTop="1"/>
    <row r="43" ht="14.25" customHeight="1"/>
  </sheetData>
  <sheetProtection selectLockedCells="1"/>
  <mergeCells count="37">
    <mergeCell ref="B22:B23"/>
    <mergeCell ref="H10:J10"/>
    <mergeCell ref="D11:G11"/>
    <mergeCell ref="I11:J11"/>
    <mergeCell ref="B15:K15"/>
    <mergeCell ref="D17:J17"/>
    <mergeCell ref="D12:G12"/>
    <mergeCell ref="A6:K6"/>
    <mergeCell ref="K18:K19"/>
    <mergeCell ref="C22:C23"/>
    <mergeCell ref="I12:J12"/>
    <mergeCell ref="D13:G13"/>
    <mergeCell ref="K26:K27"/>
    <mergeCell ref="B26:B27"/>
    <mergeCell ref="D10:G10"/>
    <mergeCell ref="I13:J13"/>
    <mergeCell ref="E22:J23"/>
    <mergeCell ref="B1:K1"/>
    <mergeCell ref="B2:K2"/>
    <mergeCell ref="B3:K3"/>
    <mergeCell ref="B4:K4"/>
    <mergeCell ref="B8:K8"/>
    <mergeCell ref="B32:G33"/>
    <mergeCell ref="H32:K33"/>
    <mergeCell ref="D22:D23"/>
    <mergeCell ref="B18:B19"/>
    <mergeCell ref="C18:C19"/>
    <mergeCell ref="B31:G31"/>
    <mergeCell ref="H31:K31"/>
    <mergeCell ref="K22:K23"/>
    <mergeCell ref="E18:J18"/>
    <mergeCell ref="E19:J19"/>
    <mergeCell ref="D21:J21"/>
    <mergeCell ref="C26:C27"/>
    <mergeCell ref="D26:D27"/>
    <mergeCell ref="D25:J25"/>
    <mergeCell ref="E26:J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33"/>
  <sheetViews>
    <sheetView showGridLines="0" showRowColHeaders="0" showZeros="0" zoomScalePageLayoutView="0" workbookViewId="0" topLeftCell="A1">
      <selection activeCell="Q14" sqref="Q14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1" t="s">
        <v>22</v>
      </c>
      <c r="C1" s="62"/>
      <c r="D1" s="62"/>
      <c r="E1" s="62"/>
      <c r="F1" s="62"/>
      <c r="G1" s="62"/>
      <c r="H1" s="62"/>
      <c r="I1" s="62"/>
      <c r="J1" s="62"/>
      <c r="K1" s="62"/>
    </row>
    <row r="2" spans="2:11" ht="15" customHeight="1">
      <c r="B2" s="63">
        <v>40676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5" customHeight="1">
      <c r="B3" s="65" t="s">
        <v>32</v>
      </c>
      <c r="C3" s="65"/>
      <c r="D3" s="65"/>
      <c r="E3" s="65"/>
      <c r="F3" s="65"/>
      <c r="G3" s="65"/>
      <c r="H3" s="65"/>
      <c r="I3" s="65"/>
      <c r="J3" s="65"/>
      <c r="K3" s="65"/>
    </row>
    <row r="4" spans="2:11" ht="15" customHeight="1">
      <c r="B4" s="65" t="s">
        <v>31</v>
      </c>
      <c r="C4" s="65"/>
      <c r="D4" s="65"/>
      <c r="E4" s="65"/>
      <c r="F4" s="65"/>
      <c r="G4" s="65"/>
      <c r="H4" s="65"/>
      <c r="I4" s="65"/>
      <c r="J4" s="65"/>
      <c r="K4" s="65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60" t="s">
        <v>14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13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12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44" t="s">
        <v>17</v>
      </c>
      <c r="E11" s="45"/>
      <c r="F11" s="45"/>
      <c r="G11" s="45"/>
      <c r="H11" s="32">
        <v>1</v>
      </c>
      <c r="I11" s="58" t="s">
        <v>41</v>
      </c>
      <c r="J11" s="59"/>
      <c r="K11" s="21"/>
    </row>
    <row r="12" spans="2:11" ht="14.25" customHeight="1" thickBot="1">
      <c r="B12" s="20"/>
      <c r="C12" s="20"/>
      <c r="D12" s="44" t="s">
        <v>18</v>
      </c>
      <c r="E12" s="45"/>
      <c r="F12" s="45"/>
      <c r="G12" s="45"/>
      <c r="H12" s="32">
        <v>2</v>
      </c>
      <c r="I12" s="58" t="s">
        <v>39</v>
      </c>
      <c r="J12" s="59"/>
      <c r="K12" s="21"/>
    </row>
    <row r="13" spans="2:11" ht="14.25" customHeight="1" thickBot="1">
      <c r="B13" s="20"/>
      <c r="C13" s="20"/>
      <c r="D13" s="69" t="s">
        <v>19</v>
      </c>
      <c r="E13" s="70"/>
      <c r="F13" s="70"/>
      <c r="G13" s="70"/>
      <c r="H13" s="33">
        <v>3</v>
      </c>
      <c r="I13" s="71" t="s">
        <v>37</v>
      </c>
      <c r="J13" s="72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6</v>
      </c>
    </row>
    <row r="18" spans="1:11" ht="14.25" customHeight="1" thickBot="1">
      <c r="A18" s="2"/>
      <c r="B18" s="73">
        <v>1</v>
      </c>
      <c r="C18" s="51" t="s">
        <v>33</v>
      </c>
      <c r="D18" s="4" t="s">
        <v>9</v>
      </c>
      <c r="E18" s="46" t="str">
        <f>CONCATENATE(I11," v ",I12)</f>
        <v>Wodonga SSC v Bendigo South East College</v>
      </c>
      <c r="F18" s="47"/>
      <c r="G18" s="47"/>
      <c r="H18" s="47"/>
      <c r="I18" s="47"/>
      <c r="J18" s="48"/>
      <c r="K18" s="49">
        <v>4</v>
      </c>
    </row>
    <row r="19" spans="1:11" ht="14.25" customHeight="1" thickBot="1">
      <c r="A19" s="2"/>
      <c r="B19" s="74"/>
      <c r="C19" s="52"/>
      <c r="D19" s="15">
        <v>3</v>
      </c>
      <c r="E19" s="66" t="str">
        <f>CONCATENATE(I13," - Bye")</f>
        <v>Eltham HS - Bye</v>
      </c>
      <c r="F19" s="67"/>
      <c r="G19" s="67"/>
      <c r="H19" s="67"/>
      <c r="I19" s="67"/>
      <c r="J19" s="68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6</v>
      </c>
    </row>
    <row r="22" spans="1:11" ht="14.25" customHeight="1" thickBot="1">
      <c r="A22" s="2"/>
      <c r="B22" s="73">
        <v>2</v>
      </c>
      <c r="C22" s="51" t="s">
        <v>34</v>
      </c>
      <c r="D22" s="53" t="s">
        <v>10</v>
      </c>
      <c r="E22" s="37" t="str">
        <f>CONCATENATE(I13," v Round 1 Loser")</f>
        <v>Eltham HS v Round 1 Loser</v>
      </c>
      <c r="F22" s="38"/>
      <c r="G22" s="38"/>
      <c r="H22" s="38"/>
      <c r="I22" s="38"/>
      <c r="J22" s="39"/>
      <c r="K22" s="49">
        <v>4</v>
      </c>
    </row>
    <row r="23" spans="1:11" ht="14.25" customHeight="1" thickBot="1">
      <c r="A23" s="2"/>
      <c r="B23" s="74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6</v>
      </c>
    </row>
    <row r="26" spans="1:11" ht="14.25" customHeight="1" thickBot="1">
      <c r="A26" s="2"/>
      <c r="B26" s="73">
        <v>3</v>
      </c>
      <c r="C26" s="51" t="s">
        <v>35</v>
      </c>
      <c r="D26" s="53" t="s">
        <v>11</v>
      </c>
      <c r="E26" s="37" t="str">
        <f>CONCATENATE(F17,"Round 1 Winner v ",I13)</f>
        <v>Round 1 Winner v Eltham HS</v>
      </c>
      <c r="F26" s="38"/>
      <c r="G26" s="38"/>
      <c r="H26" s="38"/>
      <c r="I26" s="38"/>
      <c r="J26" s="39"/>
      <c r="K26" s="49">
        <v>4</v>
      </c>
    </row>
    <row r="27" spans="1:11" ht="14.25" customHeight="1" thickBot="1">
      <c r="A27" s="2"/>
      <c r="B27" s="74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9" t="s">
        <v>4</v>
      </c>
      <c r="C31" s="80"/>
      <c r="D31" s="80"/>
      <c r="E31" s="80"/>
      <c r="F31" s="80"/>
      <c r="G31" s="80"/>
      <c r="H31" s="80" t="s">
        <v>7</v>
      </c>
      <c r="I31" s="80"/>
      <c r="J31" s="80"/>
      <c r="K31" s="81"/>
    </row>
    <row r="32" spans="2:11" ht="14.25" customHeight="1" thickBot="1">
      <c r="B32" s="82"/>
      <c r="C32" s="75"/>
      <c r="D32" s="75"/>
      <c r="E32" s="75"/>
      <c r="F32" s="75"/>
      <c r="G32" s="75"/>
      <c r="H32" s="75"/>
      <c r="I32" s="75"/>
      <c r="J32" s="75"/>
      <c r="K32" s="76"/>
    </row>
    <row r="33" spans="2:11" ht="14.25" customHeight="1" thickBot="1">
      <c r="B33" s="83"/>
      <c r="C33" s="77"/>
      <c r="D33" s="77"/>
      <c r="E33" s="77"/>
      <c r="F33" s="77"/>
      <c r="G33" s="77"/>
      <c r="H33" s="77"/>
      <c r="I33" s="77"/>
      <c r="J33" s="77"/>
      <c r="K33" s="78"/>
    </row>
    <row r="34" ht="13.5" thickTop="1"/>
    <row r="43" ht="14.25" customHeight="1"/>
  </sheetData>
  <sheetProtection selectLockedCells="1"/>
  <mergeCells count="37">
    <mergeCell ref="K26:K27"/>
    <mergeCell ref="B31:G31"/>
    <mergeCell ref="H31:K31"/>
    <mergeCell ref="B18:B19"/>
    <mergeCell ref="C18:C19"/>
    <mergeCell ref="E18:J18"/>
    <mergeCell ref="E19:J19"/>
    <mergeCell ref="A6:K6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D12:G12"/>
    <mergeCell ref="I12:J12"/>
    <mergeCell ref="D13:G13"/>
    <mergeCell ref="I13:J13"/>
    <mergeCell ref="B32:G33"/>
    <mergeCell ref="H32:K33"/>
    <mergeCell ref="D25:J25"/>
    <mergeCell ref="E26:J27"/>
    <mergeCell ref="K18:K19"/>
    <mergeCell ref="K22:K23"/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33"/>
  <sheetViews>
    <sheetView showGridLines="0" showRowColHeaders="0" showZeros="0" zoomScalePageLayoutView="0" workbookViewId="0" topLeftCell="A1">
      <selection activeCell="R9" sqref="R9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1" t="s">
        <v>23</v>
      </c>
      <c r="C1" s="62"/>
      <c r="D1" s="62"/>
      <c r="E1" s="62"/>
      <c r="F1" s="62"/>
      <c r="G1" s="62"/>
      <c r="H1" s="62"/>
      <c r="I1" s="62"/>
      <c r="J1" s="62"/>
      <c r="K1" s="62"/>
    </row>
    <row r="2" spans="2:11" ht="15" customHeight="1">
      <c r="B2" s="63">
        <v>40676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5" customHeight="1">
      <c r="B3" s="65" t="s">
        <v>32</v>
      </c>
      <c r="C3" s="65"/>
      <c r="D3" s="65"/>
      <c r="E3" s="65"/>
      <c r="F3" s="65"/>
      <c r="G3" s="65"/>
      <c r="H3" s="65"/>
      <c r="I3" s="65"/>
      <c r="J3" s="65"/>
      <c r="K3" s="65"/>
    </row>
    <row r="4" spans="2:11" ht="15" customHeight="1">
      <c r="B4" s="65" t="s">
        <v>31</v>
      </c>
      <c r="C4" s="65"/>
      <c r="D4" s="65"/>
      <c r="E4" s="65"/>
      <c r="F4" s="65"/>
      <c r="G4" s="65"/>
      <c r="H4" s="65"/>
      <c r="I4" s="65"/>
      <c r="J4" s="65"/>
      <c r="K4" s="65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60" t="s">
        <v>14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13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12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44" t="s">
        <v>17</v>
      </c>
      <c r="E11" s="45"/>
      <c r="F11" s="45"/>
      <c r="G11" s="45"/>
      <c r="H11" s="32">
        <v>1</v>
      </c>
      <c r="I11" s="58" t="s">
        <v>42</v>
      </c>
      <c r="J11" s="59"/>
      <c r="K11" s="21"/>
    </row>
    <row r="12" spans="2:11" ht="14.25" customHeight="1" thickBot="1">
      <c r="B12" s="20"/>
      <c r="C12" s="20"/>
      <c r="D12" s="44" t="s">
        <v>18</v>
      </c>
      <c r="E12" s="45"/>
      <c r="F12" s="45"/>
      <c r="G12" s="45"/>
      <c r="H12" s="32">
        <v>2</v>
      </c>
      <c r="I12" s="58" t="s">
        <v>43</v>
      </c>
      <c r="J12" s="59"/>
      <c r="K12" s="21"/>
    </row>
    <row r="13" spans="2:11" ht="14.25" customHeight="1" thickBot="1">
      <c r="B13" s="20"/>
      <c r="C13" s="20"/>
      <c r="D13" s="69" t="s">
        <v>19</v>
      </c>
      <c r="E13" s="70"/>
      <c r="F13" s="70"/>
      <c r="G13" s="70"/>
      <c r="H13" s="33">
        <v>3</v>
      </c>
      <c r="I13" s="71" t="s">
        <v>37</v>
      </c>
      <c r="J13" s="72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6</v>
      </c>
    </row>
    <row r="18" spans="1:11" ht="14.25" customHeight="1" thickBot="1">
      <c r="A18" s="2"/>
      <c r="B18" s="73">
        <v>1</v>
      </c>
      <c r="C18" s="51" t="s">
        <v>33</v>
      </c>
      <c r="D18" s="4" t="s">
        <v>9</v>
      </c>
      <c r="E18" s="46" t="str">
        <f>CONCATENATE(I11," v ",I12)</f>
        <v>Yea HS v Chaffey SC</v>
      </c>
      <c r="F18" s="47"/>
      <c r="G18" s="47"/>
      <c r="H18" s="47"/>
      <c r="I18" s="47"/>
      <c r="J18" s="48"/>
      <c r="K18" s="49">
        <v>5</v>
      </c>
    </row>
    <row r="19" spans="1:11" ht="14.25" customHeight="1" thickBot="1">
      <c r="A19" s="2"/>
      <c r="B19" s="74"/>
      <c r="C19" s="52"/>
      <c r="D19" s="15">
        <v>3</v>
      </c>
      <c r="E19" s="66" t="str">
        <f>CONCATENATE(I13," - Bye")</f>
        <v>Eltham HS - Bye</v>
      </c>
      <c r="F19" s="67"/>
      <c r="G19" s="67"/>
      <c r="H19" s="67"/>
      <c r="I19" s="67"/>
      <c r="J19" s="68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6</v>
      </c>
    </row>
    <row r="22" spans="1:11" ht="14.25" customHeight="1" thickBot="1">
      <c r="A22" s="2"/>
      <c r="B22" s="73">
        <v>2</v>
      </c>
      <c r="C22" s="51" t="s">
        <v>34</v>
      </c>
      <c r="D22" s="53" t="s">
        <v>10</v>
      </c>
      <c r="E22" s="37" t="str">
        <f>CONCATENATE(I13," v Round 1 Loser")</f>
        <v>Eltham HS v Round 1 Loser</v>
      </c>
      <c r="F22" s="38"/>
      <c r="G22" s="38"/>
      <c r="H22" s="38"/>
      <c r="I22" s="38"/>
      <c r="J22" s="39"/>
      <c r="K22" s="49">
        <v>5</v>
      </c>
    </row>
    <row r="23" spans="1:11" ht="14.25" customHeight="1" thickBot="1">
      <c r="A23" s="2"/>
      <c r="B23" s="74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6</v>
      </c>
    </row>
    <row r="26" spans="1:11" ht="14.25" customHeight="1" thickBot="1">
      <c r="A26" s="2"/>
      <c r="B26" s="73">
        <v>3</v>
      </c>
      <c r="C26" s="51" t="s">
        <v>35</v>
      </c>
      <c r="D26" s="53" t="s">
        <v>11</v>
      </c>
      <c r="E26" s="37" t="str">
        <f>CONCATENATE(F17,"Round 1 Winner v ",I13)</f>
        <v>Round 1 Winner v Eltham HS</v>
      </c>
      <c r="F26" s="38"/>
      <c r="G26" s="38"/>
      <c r="H26" s="38"/>
      <c r="I26" s="38"/>
      <c r="J26" s="39"/>
      <c r="K26" s="49">
        <v>5</v>
      </c>
    </row>
    <row r="27" spans="1:11" ht="14.25" customHeight="1" thickBot="1">
      <c r="A27" s="2"/>
      <c r="B27" s="74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9" t="s">
        <v>4</v>
      </c>
      <c r="C31" s="80"/>
      <c r="D31" s="80"/>
      <c r="E31" s="80"/>
      <c r="F31" s="80"/>
      <c r="G31" s="80"/>
      <c r="H31" s="80" t="s">
        <v>7</v>
      </c>
      <c r="I31" s="80"/>
      <c r="J31" s="80"/>
      <c r="K31" s="81"/>
    </row>
    <row r="32" spans="2:11" ht="14.25" customHeight="1" thickBot="1">
      <c r="B32" s="82"/>
      <c r="C32" s="75"/>
      <c r="D32" s="75"/>
      <c r="E32" s="75"/>
      <c r="F32" s="75"/>
      <c r="G32" s="75"/>
      <c r="H32" s="75"/>
      <c r="I32" s="75"/>
      <c r="J32" s="75"/>
      <c r="K32" s="76"/>
    </row>
    <row r="33" spans="2:11" ht="14.25" customHeight="1" thickBot="1">
      <c r="B33" s="83"/>
      <c r="C33" s="77"/>
      <c r="D33" s="77"/>
      <c r="E33" s="77"/>
      <c r="F33" s="77"/>
      <c r="G33" s="77"/>
      <c r="H33" s="77"/>
      <c r="I33" s="77"/>
      <c r="J33" s="77"/>
      <c r="K33" s="78"/>
    </row>
    <row r="34" ht="13.5" thickTop="1"/>
    <row r="43" ht="14.25" customHeight="1"/>
  </sheetData>
  <sheetProtection selectLockedCells="1"/>
  <mergeCells count="37">
    <mergeCell ref="B22:B23"/>
    <mergeCell ref="H10:J10"/>
    <mergeCell ref="D11:G11"/>
    <mergeCell ref="I11:J11"/>
    <mergeCell ref="B15:K15"/>
    <mergeCell ref="D17:J17"/>
    <mergeCell ref="D12:G12"/>
    <mergeCell ref="A6:K6"/>
    <mergeCell ref="K18:K19"/>
    <mergeCell ref="C22:C23"/>
    <mergeCell ref="I12:J12"/>
    <mergeCell ref="D13:G13"/>
    <mergeCell ref="K26:K27"/>
    <mergeCell ref="B26:B27"/>
    <mergeCell ref="D10:G10"/>
    <mergeCell ref="I13:J13"/>
    <mergeCell ref="E22:J23"/>
    <mergeCell ref="B1:K1"/>
    <mergeCell ref="B2:K2"/>
    <mergeCell ref="B3:K3"/>
    <mergeCell ref="B4:K4"/>
    <mergeCell ref="B8:K8"/>
    <mergeCell ref="B32:G33"/>
    <mergeCell ref="H32:K33"/>
    <mergeCell ref="D22:D23"/>
    <mergeCell ref="B18:B19"/>
    <mergeCell ref="C18:C19"/>
    <mergeCell ref="B31:G31"/>
    <mergeCell ref="H31:K31"/>
    <mergeCell ref="K22:K23"/>
    <mergeCell ref="E18:J18"/>
    <mergeCell ref="E19:J19"/>
    <mergeCell ref="D21:J21"/>
    <mergeCell ref="C26:C27"/>
    <mergeCell ref="D26:D27"/>
    <mergeCell ref="D25:J25"/>
    <mergeCell ref="E26:J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33"/>
  <sheetViews>
    <sheetView showGridLines="0" showRowColHeaders="0" showZeros="0" zoomScalePageLayoutView="0" workbookViewId="0" topLeftCell="A1">
      <selection activeCell="D11" sqref="D11:J13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1" t="s">
        <v>24</v>
      </c>
      <c r="C1" s="62"/>
      <c r="D1" s="62"/>
      <c r="E1" s="62"/>
      <c r="F1" s="62"/>
      <c r="G1" s="62"/>
      <c r="H1" s="62"/>
      <c r="I1" s="62"/>
      <c r="J1" s="62"/>
      <c r="K1" s="62"/>
    </row>
    <row r="2" spans="2:11" ht="15" customHeight="1">
      <c r="B2" s="63">
        <v>40863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5" customHeight="1">
      <c r="B3" s="65" t="s">
        <v>16</v>
      </c>
      <c r="C3" s="65"/>
      <c r="D3" s="65"/>
      <c r="E3" s="65"/>
      <c r="F3" s="65"/>
      <c r="G3" s="65"/>
      <c r="H3" s="65"/>
      <c r="I3" s="65"/>
      <c r="J3" s="65"/>
      <c r="K3" s="65"/>
    </row>
    <row r="4" spans="2:11" ht="15" customHeight="1">
      <c r="B4" s="65" t="s">
        <v>8</v>
      </c>
      <c r="C4" s="65"/>
      <c r="D4" s="65"/>
      <c r="E4" s="65"/>
      <c r="F4" s="65"/>
      <c r="G4" s="65"/>
      <c r="H4" s="65"/>
      <c r="I4" s="65"/>
      <c r="J4" s="65"/>
      <c r="K4" s="65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60" t="s">
        <v>14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13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12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44" t="s">
        <v>17</v>
      </c>
      <c r="E11" s="45"/>
      <c r="F11" s="45"/>
      <c r="G11" s="45"/>
      <c r="H11" s="32">
        <v>1</v>
      </c>
      <c r="I11" s="58" t="s">
        <v>17</v>
      </c>
      <c r="J11" s="59"/>
      <c r="K11" s="21"/>
    </row>
    <row r="12" spans="2:11" ht="14.25" customHeight="1" thickBot="1">
      <c r="B12" s="20"/>
      <c r="C12" s="20"/>
      <c r="D12" s="44" t="s">
        <v>18</v>
      </c>
      <c r="E12" s="45"/>
      <c r="F12" s="45"/>
      <c r="G12" s="45"/>
      <c r="H12" s="32">
        <v>2</v>
      </c>
      <c r="I12" s="58" t="s">
        <v>18</v>
      </c>
      <c r="J12" s="59"/>
      <c r="K12" s="21"/>
    </row>
    <row r="13" spans="2:11" ht="14.25" customHeight="1" thickBot="1">
      <c r="B13" s="20"/>
      <c r="C13" s="20"/>
      <c r="D13" s="69" t="s">
        <v>19</v>
      </c>
      <c r="E13" s="70"/>
      <c r="F13" s="70"/>
      <c r="G13" s="70"/>
      <c r="H13" s="33">
        <v>3</v>
      </c>
      <c r="I13" s="71" t="s">
        <v>20</v>
      </c>
      <c r="J13" s="72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6</v>
      </c>
    </row>
    <row r="18" spans="1:11" ht="14.25" customHeight="1" thickBot="1">
      <c r="A18" s="2"/>
      <c r="B18" s="73">
        <v>1</v>
      </c>
      <c r="C18" s="51"/>
      <c r="D18" s="4" t="s">
        <v>9</v>
      </c>
      <c r="E18" s="46" t="str">
        <f>CONCATENATE(I11," v ",I12)</f>
        <v>Hume v Loddon Mallee</v>
      </c>
      <c r="F18" s="47"/>
      <c r="G18" s="47"/>
      <c r="H18" s="47"/>
      <c r="I18" s="47"/>
      <c r="J18" s="48"/>
      <c r="K18" s="49"/>
    </row>
    <row r="19" spans="1:11" ht="14.25" customHeight="1" thickBot="1">
      <c r="A19" s="2"/>
      <c r="B19" s="74"/>
      <c r="C19" s="52"/>
      <c r="D19" s="15">
        <v>3</v>
      </c>
      <c r="E19" s="66" t="str">
        <f>CONCATENATE(I13," - Bye")</f>
        <v>Northern Metropolitan - Bye</v>
      </c>
      <c r="F19" s="67"/>
      <c r="G19" s="67"/>
      <c r="H19" s="67"/>
      <c r="I19" s="67"/>
      <c r="J19" s="68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6</v>
      </c>
    </row>
    <row r="22" spans="1:11" ht="14.25" customHeight="1" thickBot="1">
      <c r="A22" s="2"/>
      <c r="B22" s="73">
        <v>2</v>
      </c>
      <c r="C22" s="51"/>
      <c r="D22" s="53" t="s">
        <v>10</v>
      </c>
      <c r="E22" s="37" t="str">
        <f>CONCATENATE(I13," v Round 1 Loser")</f>
        <v>Northern Metropolitan v Round 1 Loser</v>
      </c>
      <c r="F22" s="38"/>
      <c r="G22" s="38"/>
      <c r="H22" s="38"/>
      <c r="I22" s="38"/>
      <c r="J22" s="39"/>
      <c r="K22" s="49"/>
    </row>
    <row r="23" spans="1:11" ht="14.25" customHeight="1" thickBot="1">
      <c r="A23" s="2"/>
      <c r="B23" s="74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6</v>
      </c>
    </row>
    <row r="26" spans="1:11" ht="14.25" customHeight="1" thickBot="1">
      <c r="A26" s="2"/>
      <c r="B26" s="73">
        <v>3</v>
      </c>
      <c r="C26" s="51"/>
      <c r="D26" s="53" t="s">
        <v>11</v>
      </c>
      <c r="E26" s="37" t="str">
        <f>CONCATENATE(F17,"Round 1 Winner v ",I13)</f>
        <v>Round 1 Winner v Northern Metropolitan</v>
      </c>
      <c r="F26" s="38"/>
      <c r="G26" s="38"/>
      <c r="H26" s="38"/>
      <c r="I26" s="38"/>
      <c r="J26" s="39"/>
      <c r="K26" s="49"/>
    </row>
    <row r="27" spans="1:11" ht="14.25" customHeight="1" thickBot="1">
      <c r="A27" s="2"/>
      <c r="B27" s="74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9" t="s">
        <v>4</v>
      </c>
      <c r="C31" s="80"/>
      <c r="D31" s="80"/>
      <c r="E31" s="80"/>
      <c r="F31" s="80"/>
      <c r="G31" s="80"/>
      <c r="H31" s="80" t="s">
        <v>7</v>
      </c>
      <c r="I31" s="80"/>
      <c r="J31" s="80"/>
      <c r="K31" s="81"/>
    </row>
    <row r="32" spans="2:11" ht="14.25" customHeight="1" thickBot="1">
      <c r="B32" s="82"/>
      <c r="C32" s="75"/>
      <c r="D32" s="75"/>
      <c r="E32" s="75"/>
      <c r="F32" s="75"/>
      <c r="G32" s="75"/>
      <c r="H32" s="75"/>
      <c r="I32" s="75"/>
      <c r="J32" s="75"/>
      <c r="K32" s="76"/>
    </row>
    <row r="33" spans="2:11" ht="14.25" customHeight="1" thickBot="1">
      <c r="B33" s="83"/>
      <c r="C33" s="77"/>
      <c r="D33" s="77"/>
      <c r="E33" s="77"/>
      <c r="F33" s="77"/>
      <c r="G33" s="77"/>
      <c r="H33" s="77"/>
      <c r="I33" s="77"/>
      <c r="J33" s="77"/>
      <c r="K33" s="78"/>
    </row>
    <row r="34" ht="13.5" thickTop="1"/>
    <row r="43" ht="14.25" customHeight="1"/>
  </sheetData>
  <sheetProtection selectLockedCells="1"/>
  <mergeCells count="37">
    <mergeCell ref="K26:K27"/>
    <mergeCell ref="B31:G31"/>
    <mergeCell ref="H31:K31"/>
    <mergeCell ref="B18:B19"/>
    <mergeCell ref="C18:C19"/>
    <mergeCell ref="E18:J18"/>
    <mergeCell ref="E19:J19"/>
    <mergeCell ref="A6:K6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D12:G12"/>
    <mergeCell ref="I12:J12"/>
    <mergeCell ref="D13:G13"/>
    <mergeCell ref="I13:J13"/>
    <mergeCell ref="B32:G33"/>
    <mergeCell ref="H32:K33"/>
    <mergeCell ref="D25:J25"/>
    <mergeCell ref="E26:J27"/>
    <mergeCell ref="K18:K19"/>
    <mergeCell ref="K22:K23"/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33"/>
  <sheetViews>
    <sheetView showGridLines="0" showRowColHeaders="0" showZeros="0" zoomScalePageLayoutView="0" workbookViewId="0" topLeftCell="A1">
      <selection activeCell="D11" sqref="D11:J13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1" t="s">
        <v>25</v>
      </c>
      <c r="C1" s="62"/>
      <c r="D1" s="62"/>
      <c r="E1" s="62"/>
      <c r="F1" s="62"/>
      <c r="G1" s="62"/>
      <c r="H1" s="62"/>
      <c r="I1" s="62"/>
      <c r="J1" s="62"/>
      <c r="K1" s="62"/>
    </row>
    <row r="2" spans="2:11" ht="15" customHeight="1">
      <c r="B2" s="63">
        <v>40863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5" customHeight="1">
      <c r="B3" s="65" t="s">
        <v>16</v>
      </c>
      <c r="C3" s="65"/>
      <c r="D3" s="65"/>
      <c r="E3" s="65"/>
      <c r="F3" s="65"/>
      <c r="G3" s="65"/>
      <c r="H3" s="65"/>
      <c r="I3" s="65"/>
      <c r="J3" s="65"/>
      <c r="K3" s="65"/>
    </row>
    <row r="4" spans="2:11" ht="15" customHeight="1">
      <c r="B4" s="65" t="s">
        <v>8</v>
      </c>
      <c r="C4" s="65"/>
      <c r="D4" s="65"/>
      <c r="E4" s="65"/>
      <c r="F4" s="65"/>
      <c r="G4" s="65"/>
      <c r="H4" s="65"/>
      <c r="I4" s="65"/>
      <c r="J4" s="65"/>
      <c r="K4" s="65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60" t="s">
        <v>14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13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12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44" t="s">
        <v>17</v>
      </c>
      <c r="E11" s="45"/>
      <c r="F11" s="45"/>
      <c r="G11" s="45"/>
      <c r="H11" s="32">
        <v>1</v>
      </c>
      <c r="I11" s="58" t="s">
        <v>17</v>
      </c>
      <c r="J11" s="59"/>
      <c r="K11" s="21"/>
    </row>
    <row r="12" spans="2:11" ht="14.25" customHeight="1" thickBot="1">
      <c r="B12" s="20"/>
      <c r="C12" s="20"/>
      <c r="D12" s="44" t="s">
        <v>18</v>
      </c>
      <c r="E12" s="45"/>
      <c r="F12" s="45"/>
      <c r="G12" s="45"/>
      <c r="H12" s="32">
        <v>2</v>
      </c>
      <c r="I12" s="58" t="s">
        <v>18</v>
      </c>
      <c r="J12" s="59"/>
      <c r="K12" s="21"/>
    </row>
    <row r="13" spans="2:11" ht="14.25" customHeight="1" thickBot="1">
      <c r="B13" s="20"/>
      <c r="C13" s="20"/>
      <c r="D13" s="69" t="s">
        <v>19</v>
      </c>
      <c r="E13" s="70"/>
      <c r="F13" s="70"/>
      <c r="G13" s="70"/>
      <c r="H13" s="33">
        <v>3</v>
      </c>
      <c r="I13" s="71" t="s">
        <v>20</v>
      </c>
      <c r="J13" s="72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6</v>
      </c>
    </row>
    <row r="18" spans="1:11" ht="14.25" customHeight="1" thickBot="1">
      <c r="A18" s="2"/>
      <c r="B18" s="73">
        <v>1</v>
      </c>
      <c r="C18" s="51"/>
      <c r="D18" s="4" t="s">
        <v>9</v>
      </c>
      <c r="E18" s="46" t="str">
        <f>CONCATENATE(I11," v ",I12)</f>
        <v>Hume v Loddon Mallee</v>
      </c>
      <c r="F18" s="47"/>
      <c r="G18" s="47"/>
      <c r="H18" s="47"/>
      <c r="I18" s="47"/>
      <c r="J18" s="48"/>
      <c r="K18" s="49"/>
    </row>
    <row r="19" spans="1:11" ht="14.25" customHeight="1" thickBot="1">
      <c r="A19" s="2"/>
      <c r="B19" s="74"/>
      <c r="C19" s="52"/>
      <c r="D19" s="15">
        <v>3</v>
      </c>
      <c r="E19" s="66" t="str">
        <f>CONCATENATE(I13," - Bye")</f>
        <v>Northern Metropolitan - Bye</v>
      </c>
      <c r="F19" s="67"/>
      <c r="G19" s="67"/>
      <c r="H19" s="67"/>
      <c r="I19" s="67"/>
      <c r="J19" s="68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6</v>
      </c>
    </row>
    <row r="22" spans="1:11" ht="14.25" customHeight="1" thickBot="1">
      <c r="A22" s="2"/>
      <c r="B22" s="73">
        <v>2</v>
      </c>
      <c r="C22" s="51"/>
      <c r="D22" s="53" t="s">
        <v>10</v>
      </c>
      <c r="E22" s="37" t="str">
        <f>CONCATENATE(I13," v Round 1 Loser")</f>
        <v>Northern Metropolitan v Round 1 Loser</v>
      </c>
      <c r="F22" s="38"/>
      <c r="G22" s="38"/>
      <c r="H22" s="38"/>
      <c r="I22" s="38"/>
      <c r="J22" s="39"/>
      <c r="K22" s="49"/>
    </row>
    <row r="23" spans="1:11" ht="14.25" customHeight="1" thickBot="1">
      <c r="A23" s="2"/>
      <c r="B23" s="74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6</v>
      </c>
    </row>
    <row r="26" spans="1:11" ht="14.25" customHeight="1" thickBot="1">
      <c r="A26" s="2"/>
      <c r="B26" s="73">
        <v>3</v>
      </c>
      <c r="C26" s="51"/>
      <c r="D26" s="53" t="s">
        <v>11</v>
      </c>
      <c r="E26" s="37" t="str">
        <f>CONCATENATE(F17,"Round 1 Winner v ",I13)</f>
        <v>Round 1 Winner v Northern Metropolitan</v>
      </c>
      <c r="F26" s="38"/>
      <c r="G26" s="38"/>
      <c r="H26" s="38"/>
      <c r="I26" s="38"/>
      <c r="J26" s="39"/>
      <c r="K26" s="49"/>
    </row>
    <row r="27" spans="1:11" ht="14.25" customHeight="1" thickBot="1">
      <c r="A27" s="2"/>
      <c r="B27" s="74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9" t="s">
        <v>4</v>
      </c>
      <c r="C31" s="80"/>
      <c r="D31" s="80"/>
      <c r="E31" s="80"/>
      <c r="F31" s="80"/>
      <c r="G31" s="80"/>
      <c r="H31" s="80" t="s">
        <v>7</v>
      </c>
      <c r="I31" s="80"/>
      <c r="J31" s="80"/>
      <c r="K31" s="81"/>
    </row>
    <row r="32" spans="2:11" ht="14.25" customHeight="1" thickBot="1">
      <c r="B32" s="82"/>
      <c r="C32" s="75"/>
      <c r="D32" s="75"/>
      <c r="E32" s="75"/>
      <c r="F32" s="75"/>
      <c r="G32" s="75"/>
      <c r="H32" s="75"/>
      <c r="I32" s="75"/>
      <c r="J32" s="75"/>
      <c r="K32" s="76"/>
    </row>
    <row r="33" spans="2:11" ht="14.25" customHeight="1" thickBot="1">
      <c r="B33" s="83"/>
      <c r="C33" s="77"/>
      <c r="D33" s="77"/>
      <c r="E33" s="77"/>
      <c r="F33" s="77"/>
      <c r="G33" s="77"/>
      <c r="H33" s="77"/>
      <c r="I33" s="77"/>
      <c r="J33" s="77"/>
      <c r="K33" s="78"/>
    </row>
    <row r="34" ht="13.5" thickTop="1"/>
    <row r="43" ht="14.25" customHeight="1"/>
  </sheetData>
  <sheetProtection selectLockedCells="1"/>
  <mergeCells count="37">
    <mergeCell ref="B22:B23"/>
    <mergeCell ref="H10:J10"/>
    <mergeCell ref="D11:G11"/>
    <mergeCell ref="I11:J11"/>
    <mergeCell ref="B15:K15"/>
    <mergeCell ref="D17:J17"/>
    <mergeCell ref="D12:G12"/>
    <mergeCell ref="A6:K6"/>
    <mergeCell ref="K18:K19"/>
    <mergeCell ref="C22:C23"/>
    <mergeCell ref="I12:J12"/>
    <mergeCell ref="D13:G13"/>
    <mergeCell ref="K26:K27"/>
    <mergeCell ref="B26:B27"/>
    <mergeCell ref="D10:G10"/>
    <mergeCell ref="I13:J13"/>
    <mergeCell ref="E22:J23"/>
    <mergeCell ref="B1:K1"/>
    <mergeCell ref="B2:K2"/>
    <mergeCell ref="B3:K3"/>
    <mergeCell ref="B4:K4"/>
    <mergeCell ref="B8:K8"/>
    <mergeCell ref="B32:G33"/>
    <mergeCell ref="H32:K33"/>
    <mergeCell ref="D22:D23"/>
    <mergeCell ref="B18:B19"/>
    <mergeCell ref="C18:C19"/>
    <mergeCell ref="B31:G31"/>
    <mergeCell ref="H31:K31"/>
    <mergeCell ref="K22:K23"/>
    <mergeCell ref="E18:J18"/>
    <mergeCell ref="E19:J19"/>
    <mergeCell ref="D21:J21"/>
    <mergeCell ref="C26:C27"/>
    <mergeCell ref="D26:D27"/>
    <mergeCell ref="D25:J25"/>
    <mergeCell ref="E26:J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33"/>
  <sheetViews>
    <sheetView showGridLines="0" showRowColHeaders="0" showZeros="0" zoomScalePageLayoutView="0" workbookViewId="0" topLeftCell="A1">
      <selection activeCell="D11" sqref="D11:J13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1" t="s">
        <v>26</v>
      </c>
      <c r="C1" s="62"/>
      <c r="D1" s="62"/>
      <c r="E1" s="62"/>
      <c r="F1" s="62"/>
      <c r="G1" s="62"/>
      <c r="H1" s="62"/>
      <c r="I1" s="62"/>
      <c r="J1" s="62"/>
      <c r="K1" s="62"/>
    </row>
    <row r="2" spans="2:11" ht="15" customHeight="1">
      <c r="B2" s="63">
        <v>40863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5" customHeight="1">
      <c r="B3" s="65" t="s">
        <v>16</v>
      </c>
      <c r="C3" s="65"/>
      <c r="D3" s="65"/>
      <c r="E3" s="65"/>
      <c r="F3" s="65"/>
      <c r="G3" s="65"/>
      <c r="H3" s="65"/>
      <c r="I3" s="65"/>
      <c r="J3" s="65"/>
      <c r="K3" s="65"/>
    </row>
    <row r="4" spans="2:11" ht="15" customHeight="1">
      <c r="B4" s="65" t="s">
        <v>8</v>
      </c>
      <c r="C4" s="65"/>
      <c r="D4" s="65"/>
      <c r="E4" s="65"/>
      <c r="F4" s="65"/>
      <c r="G4" s="65"/>
      <c r="H4" s="65"/>
      <c r="I4" s="65"/>
      <c r="J4" s="65"/>
      <c r="K4" s="65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60" t="s">
        <v>14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13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12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44" t="s">
        <v>17</v>
      </c>
      <c r="E11" s="45"/>
      <c r="F11" s="45"/>
      <c r="G11" s="45"/>
      <c r="H11" s="32">
        <v>1</v>
      </c>
      <c r="I11" s="58" t="s">
        <v>17</v>
      </c>
      <c r="J11" s="59"/>
      <c r="K11" s="21"/>
    </row>
    <row r="12" spans="2:11" ht="14.25" customHeight="1" thickBot="1">
      <c r="B12" s="20"/>
      <c r="C12" s="20"/>
      <c r="D12" s="44" t="s">
        <v>18</v>
      </c>
      <c r="E12" s="45"/>
      <c r="F12" s="45"/>
      <c r="G12" s="45"/>
      <c r="H12" s="32">
        <v>2</v>
      </c>
      <c r="I12" s="58" t="s">
        <v>18</v>
      </c>
      <c r="J12" s="59"/>
      <c r="K12" s="21"/>
    </row>
    <row r="13" spans="2:11" ht="14.25" customHeight="1" thickBot="1">
      <c r="B13" s="20"/>
      <c r="C13" s="20"/>
      <c r="D13" s="69" t="s">
        <v>19</v>
      </c>
      <c r="E13" s="70"/>
      <c r="F13" s="70"/>
      <c r="G13" s="70"/>
      <c r="H13" s="33">
        <v>3</v>
      </c>
      <c r="I13" s="71" t="s">
        <v>20</v>
      </c>
      <c r="J13" s="72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6</v>
      </c>
    </row>
    <row r="18" spans="1:11" ht="14.25" customHeight="1" thickBot="1">
      <c r="A18" s="2"/>
      <c r="B18" s="73">
        <v>1</v>
      </c>
      <c r="C18" s="51"/>
      <c r="D18" s="4" t="s">
        <v>9</v>
      </c>
      <c r="E18" s="46" t="str">
        <f>CONCATENATE(I11," v ",I12)</f>
        <v>Hume v Loddon Mallee</v>
      </c>
      <c r="F18" s="47"/>
      <c r="G18" s="47"/>
      <c r="H18" s="47"/>
      <c r="I18" s="47"/>
      <c r="J18" s="48"/>
      <c r="K18" s="49"/>
    </row>
    <row r="19" spans="1:11" ht="14.25" customHeight="1" thickBot="1">
      <c r="A19" s="2"/>
      <c r="B19" s="74"/>
      <c r="C19" s="52"/>
      <c r="D19" s="15">
        <v>3</v>
      </c>
      <c r="E19" s="66" t="str">
        <f>CONCATENATE(I13," - Bye")</f>
        <v>Northern Metropolitan - Bye</v>
      </c>
      <c r="F19" s="67"/>
      <c r="G19" s="67"/>
      <c r="H19" s="67"/>
      <c r="I19" s="67"/>
      <c r="J19" s="68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6</v>
      </c>
    </row>
    <row r="22" spans="1:11" ht="14.25" customHeight="1" thickBot="1">
      <c r="A22" s="2"/>
      <c r="B22" s="73">
        <v>2</v>
      </c>
      <c r="C22" s="51"/>
      <c r="D22" s="53" t="s">
        <v>10</v>
      </c>
      <c r="E22" s="37" t="str">
        <f>CONCATENATE(I13," v Round 1 Loser")</f>
        <v>Northern Metropolitan v Round 1 Loser</v>
      </c>
      <c r="F22" s="38"/>
      <c r="G22" s="38"/>
      <c r="H22" s="38"/>
      <c r="I22" s="38"/>
      <c r="J22" s="39"/>
      <c r="K22" s="49"/>
    </row>
    <row r="23" spans="1:11" ht="14.25" customHeight="1" thickBot="1">
      <c r="A23" s="2"/>
      <c r="B23" s="74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6</v>
      </c>
    </row>
    <row r="26" spans="1:11" ht="14.25" customHeight="1" thickBot="1">
      <c r="A26" s="2"/>
      <c r="B26" s="73">
        <v>3</v>
      </c>
      <c r="C26" s="51"/>
      <c r="D26" s="53" t="s">
        <v>11</v>
      </c>
      <c r="E26" s="37" t="str">
        <f>CONCATENATE(F17,"Round 1 Winner v ",I13)</f>
        <v>Round 1 Winner v Northern Metropolitan</v>
      </c>
      <c r="F26" s="38"/>
      <c r="G26" s="38"/>
      <c r="H26" s="38"/>
      <c r="I26" s="38"/>
      <c r="J26" s="39"/>
      <c r="K26" s="49"/>
    </row>
    <row r="27" spans="1:11" ht="14.25" customHeight="1" thickBot="1">
      <c r="A27" s="2"/>
      <c r="B27" s="74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9" t="s">
        <v>4</v>
      </c>
      <c r="C31" s="80"/>
      <c r="D31" s="80"/>
      <c r="E31" s="80"/>
      <c r="F31" s="80"/>
      <c r="G31" s="80"/>
      <c r="H31" s="80" t="s">
        <v>7</v>
      </c>
      <c r="I31" s="80"/>
      <c r="J31" s="80"/>
      <c r="K31" s="81"/>
    </row>
    <row r="32" spans="2:11" ht="14.25" customHeight="1" thickBot="1">
      <c r="B32" s="82"/>
      <c r="C32" s="75"/>
      <c r="D32" s="75"/>
      <c r="E32" s="75"/>
      <c r="F32" s="75"/>
      <c r="G32" s="75"/>
      <c r="H32" s="75"/>
      <c r="I32" s="75"/>
      <c r="J32" s="75"/>
      <c r="K32" s="76"/>
    </row>
    <row r="33" spans="2:11" ht="14.25" customHeight="1" thickBot="1">
      <c r="B33" s="83"/>
      <c r="C33" s="77"/>
      <c r="D33" s="77"/>
      <c r="E33" s="77"/>
      <c r="F33" s="77"/>
      <c r="G33" s="77"/>
      <c r="H33" s="77"/>
      <c r="I33" s="77"/>
      <c r="J33" s="77"/>
      <c r="K33" s="78"/>
    </row>
    <row r="34" ht="13.5" thickTop="1"/>
    <row r="43" ht="14.25" customHeight="1"/>
  </sheetData>
  <sheetProtection selectLockedCells="1"/>
  <mergeCells count="37">
    <mergeCell ref="K26:K27"/>
    <mergeCell ref="B31:G31"/>
    <mergeCell ref="H31:K31"/>
    <mergeCell ref="B18:B19"/>
    <mergeCell ref="C18:C19"/>
    <mergeCell ref="E18:J18"/>
    <mergeCell ref="E19:J19"/>
    <mergeCell ref="A6:K6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D12:G12"/>
    <mergeCell ref="I12:J12"/>
    <mergeCell ref="D13:G13"/>
    <mergeCell ref="I13:J13"/>
    <mergeCell ref="B32:G33"/>
    <mergeCell ref="H32:K33"/>
    <mergeCell ref="D25:J25"/>
    <mergeCell ref="E26:J27"/>
    <mergeCell ref="K18:K19"/>
    <mergeCell ref="K22:K23"/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33"/>
  <sheetViews>
    <sheetView showGridLines="0" showRowColHeaders="0" showZeros="0" zoomScalePageLayoutView="0" workbookViewId="0" topLeftCell="A1">
      <selection activeCell="C11" sqref="C11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1" t="s">
        <v>27</v>
      </c>
      <c r="C1" s="62"/>
      <c r="D1" s="62"/>
      <c r="E1" s="62"/>
      <c r="F1" s="62"/>
      <c r="G1" s="62"/>
      <c r="H1" s="62"/>
      <c r="I1" s="62"/>
      <c r="J1" s="62"/>
      <c r="K1" s="62"/>
    </row>
    <row r="2" spans="2:11" ht="15" customHeight="1">
      <c r="B2" s="63">
        <v>40863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5" customHeight="1">
      <c r="B3" s="65" t="s">
        <v>16</v>
      </c>
      <c r="C3" s="65"/>
      <c r="D3" s="65"/>
      <c r="E3" s="65"/>
      <c r="F3" s="65"/>
      <c r="G3" s="65"/>
      <c r="H3" s="65"/>
      <c r="I3" s="65"/>
      <c r="J3" s="65"/>
      <c r="K3" s="65"/>
    </row>
    <row r="4" spans="2:11" ht="15" customHeight="1">
      <c r="B4" s="65" t="s">
        <v>8</v>
      </c>
      <c r="C4" s="65"/>
      <c r="D4" s="65"/>
      <c r="E4" s="65"/>
      <c r="F4" s="65"/>
      <c r="G4" s="65"/>
      <c r="H4" s="65"/>
      <c r="I4" s="65"/>
      <c r="J4" s="65"/>
      <c r="K4" s="65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60" t="s">
        <v>14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3" t="s">
        <v>13</v>
      </c>
      <c r="C8" s="43"/>
      <c r="D8" s="43"/>
      <c r="E8" s="43"/>
      <c r="F8" s="43"/>
      <c r="G8" s="43"/>
      <c r="H8" s="43"/>
      <c r="I8" s="43"/>
      <c r="J8" s="43"/>
      <c r="K8" s="43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5" t="s">
        <v>12</v>
      </c>
      <c r="E10" s="56"/>
      <c r="F10" s="56"/>
      <c r="G10" s="56"/>
      <c r="H10" s="56" t="s">
        <v>0</v>
      </c>
      <c r="I10" s="56"/>
      <c r="J10" s="57"/>
      <c r="K10" s="19"/>
    </row>
    <row r="11" spans="2:11" ht="14.25" customHeight="1" thickBot="1">
      <c r="B11" s="20"/>
      <c r="C11" s="20"/>
      <c r="D11" s="44" t="s">
        <v>17</v>
      </c>
      <c r="E11" s="45"/>
      <c r="F11" s="45"/>
      <c r="G11" s="45"/>
      <c r="H11" s="32">
        <v>1</v>
      </c>
      <c r="I11" s="58" t="s">
        <v>17</v>
      </c>
      <c r="J11" s="59"/>
      <c r="K11" s="21"/>
    </row>
    <row r="12" spans="2:11" ht="14.25" customHeight="1" thickBot="1">
      <c r="B12" s="20"/>
      <c r="C12" s="20"/>
      <c r="D12" s="44" t="s">
        <v>18</v>
      </c>
      <c r="E12" s="45"/>
      <c r="F12" s="45"/>
      <c r="G12" s="45"/>
      <c r="H12" s="32">
        <v>2</v>
      </c>
      <c r="I12" s="58" t="s">
        <v>18</v>
      </c>
      <c r="J12" s="59"/>
      <c r="K12" s="21"/>
    </row>
    <row r="13" spans="2:11" ht="14.25" customHeight="1" thickBot="1">
      <c r="B13" s="20"/>
      <c r="C13" s="20"/>
      <c r="D13" s="69" t="s">
        <v>19</v>
      </c>
      <c r="E13" s="70"/>
      <c r="F13" s="70"/>
      <c r="G13" s="70"/>
      <c r="H13" s="33">
        <v>3</v>
      </c>
      <c r="I13" s="71" t="s">
        <v>20</v>
      </c>
      <c r="J13" s="72"/>
      <c r="K13" s="21"/>
    </row>
    <row r="14" ht="14.25" customHeight="1" thickTop="1">
      <c r="F14" s="1"/>
    </row>
    <row r="15" spans="2:11" ht="15" customHeight="1">
      <c r="B15" s="43" t="s">
        <v>3</v>
      </c>
      <c r="C15" s="43"/>
      <c r="D15" s="43"/>
      <c r="E15" s="43"/>
      <c r="F15" s="43"/>
      <c r="G15" s="43"/>
      <c r="H15" s="43"/>
      <c r="I15" s="43"/>
      <c r="J15" s="43"/>
      <c r="K15" s="43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34"/>
      <c r="E17" s="35"/>
      <c r="F17" s="35"/>
      <c r="G17" s="35"/>
      <c r="H17" s="35"/>
      <c r="I17" s="35"/>
      <c r="J17" s="36"/>
      <c r="K17" s="23" t="s">
        <v>6</v>
      </c>
    </row>
    <row r="18" spans="1:11" ht="14.25" customHeight="1" thickBot="1">
      <c r="A18" s="2"/>
      <c r="B18" s="73">
        <v>1</v>
      </c>
      <c r="C18" s="51"/>
      <c r="D18" s="4" t="s">
        <v>9</v>
      </c>
      <c r="E18" s="46" t="str">
        <f>CONCATENATE(I11," v ",I12)</f>
        <v>Hume v Loddon Mallee</v>
      </c>
      <c r="F18" s="47"/>
      <c r="G18" s="47"/>
      <c r="H18" s="47"/>
      <c r="I18" s="47"/>
      <c r="J18" s="48"/>
      <c r="K18" s="49"/>
    </row>
    <row r="19" spans="1:11" ht="14.25" customHeight="1" thickBot="1">
      <c r="A19" s="2"/>
      <c r="B19" s="74"/>
      <c r="C19" s="52"/>
      <c r="D19" s="15">
        <v>3</v>
      </c>
      <c r="E19" s="66" t="str">
        <f>CONCATENATE(I13," - Bye")</f>
        <v>Northern Metropolitan - Bye</v>
      </c>
      <c r="F19" s="67"/>
      <c r="G19" s="67"/>
      <c r="H19" s="67"/>
      <c r="I19" s="67"/>
      <c r="J19" s="68"/>
      <c r="K19" s="50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34"/>
      <c r="E21" s="35"/>
      <c r="F21" s="35"/>
      <c r="G21" s="35"/>
      <c r="H21" s="35"/>
      <c r="I21" s="35"/>
      <c r="J21" s="36"/>
      <c r="K21" s="23" t="s">
        <v>6</v>
      </c>
    </row>
    <row r="22" spans="1:11" ht="14.25" customHeight="1" thickBot="1">
      <c r="A22" s="2"/>
      <c r="B22" s="73">
        <v>2</v>
      </c>
      <c r="C22" s="51"/>
      <c r="D22" s="53" t="s">
        <v>10</v>
      </c>
      <c r="E22" s="37" t="str">
        <f>CONCATENATE(I13," v Round 1 Loser")</f>
        <v>Northern Metropolitan v Round 1 Loser</v>
      </c>
      <c r="F22" s="38"/>
      <c r="G22" s="38"/>
      <c r="H22" s="38"/>
      <c r="I22" s="38"/>
      <c r="J22" s="39"/>
      <c r="K22" s="49"/>
    </row>
    <row r="23" spans="1:11" ht="14.25" customHeight="1" thickBot="1">
      <c r="A23" s="2"/>
      <c r="B23" s="74"/>
      <c r="C23" s="52"/>
      <c r="D23" s="54"/>
      <c r="E23" s="40"/>
      <c r="F23" s="41"/>
      <c r="G23" s="41"/>
      <c r="H23" s="41"/>
      <c r="I23" s="41"/>
      <c r="J23" s="42"/>
      <c r="K23" s="50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34"/>
      <c r="E25" s="35"/>
      <c r="F25" s="35"/>
      <c r="G25" s="35"/>
      <c r="H25" s="35"/>
      <c r="I25" s="35"/>
      <c r="J25" s="36"/>
      <c r="K25" s="23" t="s">
        <v>6</v>
      </c>
    </row>
    <row r="26" spans="1:11" ht="14.25" customHeight="1" thickBot="1">
      <c r="A26" s="2"/>
      <c r="B26" s="73">
        <v>3</v>
      </c>
      <c r="C26" s="51"/>
      <c r="D26" s="53" t="s">
        <v>11</v>
      </c>
      <c r="E26" s="37" t="str">
        <f>CONCATENATE(F17,"Round 1 Winner v ",I13)</f>
        <v>Round 1 Winner v Northern Metropolitan</v>
      </c>
      <c r="F26" s="38"/>
      <c r="G26" s="38"/>
      <c r="H26" s="38"/>
      <c r="I26" s="38"/>
      <c r="J26" s="39"/>
      <c r="K26" s="49"/>
    </row>
    <row r="27" spans="1:11" ht="14.25" customHeight="1" thickBot="1">
      <c r="A27" s="2"/>
      <c r="B27" s="74"/>
      <c r="C27" s="52"/>
      <c r="D27" s="54"/>
      <c r="E27" s="40"/>
      <c r="F27" s="41"/>
      <c r="G27" s="41"/>
      <c r="H27" s="41"/>
      <c r="I27" s="41"/>
      <c r="J27" s="42"/>
      <c r="K27" s="50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9" t="s">
        <v>4</v>
      </c>
      <c r="C31" s="80"/>
      <c r="D31" s="80"/>
      <c r="E31" s="80"/>
      <c r="F31" s="80"/>
      <c r="G31" s="80"/>
      <c r="H31" s="80" t="s">
        <v>7</v>
      </c>
      <c r="I31" s="80"/>
      <c r="J31" s="80"/>
      <c r="K31" s="81"/>
    </row>
    <row r="32" spans="2:11" ht="14.25" customHeight="1" thickBot="1">
      <c r="B32" s="82"/>
      <c r="C32" s="75"/>
      <c r="D32" s="75"/>
      <c r="E32" s="75"/>
      <c r="F32" s="75"/>
      <c r="G32" s="75"/>
      <c r="H32" s="75"/>
      <c r="I32" s="75"/>
      <c r="J32" s="75"/>
      <c r="K32" s="76"/>
    </row>
    <row r="33" spans="2:11" ht="14.25" customHeight="1" thickBot="1">
      <c r="B33" s="83"/>
      <c r="C33" s="77"/>
      <c r="D33" s="77"/>
      <c r="E33" s="77"/>
      <c r="F33" s="77"/>
      <c r="G33" s="77"/>
      <c r="H33" s="77"/>
      <c r="I33" s="77"/>
      <c r="J33" s="77"/>
      <c r="K33" s="78"/>
    </row>
    <row r="34" ht="13.5" thickTop="1"/>
    <row r="43" ht="14.25" customHeight="1"/>
  </sheetData>
  <sheetProtection selectLockedCells="1"/>
  <mergeCells count="37">
    <mergeCell ref="B22:B23"/>
    <mergeCell ref="H10:J10"/>
    <mergeCell ref="D11:G11"/>
    <mergeCell ref="I11:J11"/>
    <mergeCell ref="B15:K15"/>
    <mergeCell ref="D17:J17"/>
    <mergeCell ref="D12:G12"/>
    <mergeCell ref="A6:K6"/>
    <mergeCell ref="K18:K19"/>
    <mergeCell ref="C22:C23"/>
    <mergeCell ref="I12:J12"/>
    <mergeCell ref="D13:G13"/>
    <mergeCell ref="K26:K27"/>
    <mergeCell ref="B26:B27"/>
    <mergeCell ref="D10:G10"/>
    <mergeCell ref="I13:J13"/>
    <mergeCell ref="E22:J23"/>
    <mergeCell ref="B1:K1"/>
    <mergeCell ref="B2:K2"/>
    <mergeCell ref="B3:K3"/>
    <mergeCell ref="B4:K4"/>
    <mergeCell ref="B8:K8"/>
    <mergeCell ref="B32:G33"/>
    <mergeCell ref="H32:K33"/>
    <mergeCell ref="D22:D23"/>
    <mergeCell ref="B18:B19"/>
    <mergeCell ref="C18:C19"/>
    <mergeCell ref="B31:G31"/>
    <mergeCell ref="H31:K31"/>
    <mergeCell ref="K22:K23"/>
    <mergeCell ref="E18:J18"/>
    <mergeCell ref="E19:J19"/>
    <mergeCell ref="D21:J21"/>
    <mergeCell ref="C26:C27"/>
    <mergeCell ref="D26:D27"/>
    <mergeCell ref="D25:J25"/>
    <mergeCell ref="E26:J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02301789</cp:lastModifiedBy>
  <cp:lastPrinted>2010-12-21T22:45:42Z</cp:lastPrinted>
  <dcterms:created xsi:type="dcterms:W3CDTF">2007-07-06T08:26:29Z</dcterms:created>
  <dcterms:modified xsi:type="dcterms:W3CDTF">2011-05-10T01:50:00Z</dcterms:modified>
  <cp:category/>
  <cp:version/>
  <cp:contentType/>
  <cp:contentStatus/>
</cp:coreProperties>
</file>