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activeTab="0"/>
  </bookViews>
  <sheets>
    <sheet name="Main" sheetId="1" r:id="rId1"/>
    <sheet name="Senior Boys" sheetId="2" r:id="rId2"/>
    <sheet name="Senior Girls" sheetId="3" r:id="rId3"/>
    <sheet name="Intermediate Boys" sheetId="4" r:id="rId4"/>
    <sheet name="Intermediate Girls" sheetId="5" r:id="rId5"/>
    <sheet name="Year 8 Boys" sheetId="6" r:id="rId6"/>
    <sheet name="Year 8 Girls" sheetId="7" r:id="rId7"/>
    <sheet name="Year 7 Boys" sheetId="8" r:id="rId8"/>
    <sheet name="Year 7 Girls" sheetId="9" r:id="rId9"/>
  </sheets>
  <definedNames/>
  <calcPr fullCalcOnLoad="1"/>
</workbook>
</file>

<file path=xl/sharedStrings.xml><?xml version="1.0" encoding="utf-8"?>
<sst xmlns="http://schemas.openxmlformats.org/spreadsheetml/2006/main" count="226" uniqueCount="28">
  <si>
    <t>School</t>
  </si>
  <si>
    <t>Rd.</t>
  </si>
  <si>
    <t>Time</t>
  </si>
  <si>
    <t>Draw</t>
  </si>
  <si>
    <t>Winner</t>
  </si>
  <si>
    <t>Click on the button for the page you require.</t>
  </si>
  <si>
    <t>Runner Up</t>
  </si>
  <si>
    <r>
      <t xml:space="preserve">Convener: </t>
    </r>
    <r>
      <rPr>
        <i/>
        <sz val="12"/>
        <rFont val="Arial"/>
        <family val="2"/>
      </rPr>
      <t>Name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9999 999 999</t>
    </r>
  </si>
  <si>
    <t>1 v 2</t>
  </si>
  <si>
    <t>3 v R1 Loser</t>
  </si>
  <si>
    <t>R1 Winner v 3</t>
  </si>
  <si>
    <t>Region Champions</t>
  </si>
  <si>
    <t>Region</t>
  </si>
  <si>
    <t>Region winners must hand a team sheet to the Convener at the start of the day's competition</t>
  </si>
  <si>
    <t>Table Tennis</t>
  </si>
  <si>
    <r>
      <t xml:space="preserve">Western Conference </t>
    </r>
    <r>
      <rPr>
        <b/>
        <sz val="14"/>
        <rFont val="Arial"/>
        <family val="2"/>
      </rPr>
      <t xml:space="preserve">Senior Boys </t>
    </r>
    <r>
      <rPr>
        <b/>
        <i/>
        <sz val="14"/>
        <rFont val="Arial"/>
        <family val="2"/>
      </rPr>
      <t>Table Tennis</t>
    </r>
  </si>
  <si>
    <r>
      <t>Location: Geelong Table Tennis</t>
    </r>
    <r>
      <rPr>
        <i/>
        <sz val="12"/>
        <rFont val="Arial"/>
        <family val="2"/>
      </rPr>
      <t>, 84 Church St, North Geelong (Melway Map: 441-H11 )</t>
    </r>
  </si>
  <si>
    <r>
      <t xml:space="preserve">Western Conference </t>
    </r>
    <r>
      <rPr>
        <b/>
        <sz val="14"/>
        <rFont val="Arial"/>
        <family val="2"/>
      </rPr>
      <t>Senior Girls Table Tennis</t>
    </r>
  </si>
  <si>
    <r>
      <t xml:space="preserve">Western Conference </t>
    </r>
    <r>
      <rPr>
        <b/>
        <sz val="14"/>
        <rFont val="Arial"/>
        <family val="2"/>
      </rPr>
      <t>Intermediate Boys Table Tennis</t>
    </r>
  </si>
  <si>
    <r>
      <t xml:space="preserve">Western Conference </t>
    </r>
    <r>
      <rPr>
        <b/>
        <sz val="14"/>
        <rFont val="Arial"/>
        <family val="2"/>
      </rPr>
      <t>Intermediate Girls Table Tennis</t>
    </r>
  </si>
  <si>
    <r>
      <t xml:space="preserve">Western Conference </t>
    </r>
    <r>
      <rPr>
        <b/>
        <sz val="14"/>
        <rFont val="Arial"/>
        <family val="2"/>
      </rPr>
      <t>Year 8 Boys Table Tennis</t>
    </r>
  </si>
  <si>
    <r>
      <t xml:space="preserve">Western Conference </t>
    </r>
    <r>
      <rPr>
        <b/>
        <sz val="14"/>
        <rFont val="Arial"/>
        <family val="2"/>
      </rPr>
      <t>Year 8 Girls Table Tennis</t>
    </r>
  </si>
  <si>
    <r>
      <t xml:space="preserve">Western Conference </t>
    </r>
    <r>
      <rPr>
        <b/>
        <sz val="14"/>
        <rFont val="Arial"/>
        <family val="2"/>
      </rPr>
      <t>Year 7 Boys Table Tennis</t>
    </r>
  </si>
  <si>
    <r>
      <t xml:space="preserve">Western Conference </t>
    </r>
    <r>
      <rPr>
        <b/>
        <sz val="14"/>
        <rFont val="Arial"/>
        <family val="2"/>
      </rPr>
      <t>Year 7 Girls Table Tennis</t>
    </r>
  </si>
  <si>
    <t>Barwon South Western</t>
  </si>
  <si>
    <t>Grampians</t>
  </si>
  <si>
    <t>Western Metropolitan</t>
  </si>
  <si>
    <t>Tables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</si>
</sst>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dd\,\ d\ mmmm\ yyyy"/>
  </numFmts>
  <fonts count="5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0"/>
    </font>
    <font>
      <b/>
      <sz val="10"/>
      <color indexed="2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left" indent="5"/>
    </xf>
    <xf numFmtId="0" fontId="12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4" fillId="33" borderId="0" xfId="0" applyFont="1" applyFill="1" applyAlignment="1">
      <alignment horizontal="left" vertical="top" indent="5"/>
    </xf>
    <xf numFmtId="0" fontId="15" fillId="33" borderId="0" xfId="0" applyFont="1" applyFill="1" applyAlignment="1">
      <alignment horizontal="center"/>
    </xf>
    <xf numFmtId="0" fontId="11" fillId="33" borderId="0" xfId="0" applyFont="1" applyFill="1" applyAlignment="1" applyProtection="1">
      <alignment horizontal="center"/>
      <protection hidden="1"/>
    </xf>
    <xf numFmtId="0" fontId="8" fillId="0" borderId="11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8" fillId="0" borderId="10" xfId="0" applyFont="1" applyBorder="1" applyAlignment="1" quotePrefix="1">
      <alignment horizontal="center" vertical="top" wrapText="1"/>
    </xf>
    <xf numFmtId="0" fontId="8" fillId="0" borderId="11" xfId="0" applyFont="1" applyBorder="1" applyAlignment="1" quotePrefix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0" fontId="7" fillId="0" borderId="10" xfId="0" applyNumberFormat="1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8" fillId="0" borderId="15" xfId="0" applyFont="1" applyBorder="1" applyAlignment="1" quotePrefix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6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8" fillId="0" borderId="17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7.emf" /><Relationship Id="rId5" Type="http://schemas.openxmlformats.org/officeDocument/2006/relationships/image" Target="../media/image11.emf" /><Relationship Id="rId6" Type="http://schemas.openxmlformats.org/officeDocument/2006/relationships/image" Target="../media/image5.emf" /><Relationship Id="rId7" Type="http://schemas.openxmlformats.org/officeDocument/2006/relationships/image" Target="../media/image14.emf" /><Relationship Id="rId8" Type="http://schemas.openxmlformats.org/officeDocument/2006/relationships/image" Target="../media/image1.emf" /><Relationship Id="rId9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2</xdr:col>
      <xdr:colOff>257175</xdr:colOff>
      <xdr:row>4</xdr:row>
      <xdr:rowOff>133350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771525" y="1714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19050</xdr:rowOff>
    </xdr:from>
    <xdr:to>
      <xdr:col>4</xdr:col>
      <xdr:colOff>152400</xdr:colOff>
      <xdr:row>9</xdr:row>
      <xdr:rowOff>0</xdr:rowOff>
    </xdr:to>
    <xdr:pic>
      <xdr:nvPicPr>
        <xdr:cNvPr id="2" name="S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19050</xdr:rowOff>
    </xdr:from>
    <xdr:to>
      <xdr:col>8</xdr:col>
      <xdr:colOff>152400</xdr:colOff>
      <xdr:row>9</xdr:row>
      <xdr:rowOff>0</xdr:rowOff>
    </xdr:to>
    <xdr:pic>
      <xdr:nvPicPr>
        <xdr:cNvPr id="3" name="S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152400</xdr:rowOff>
    </xdr:from>
    <xdr:to>
      <xdr:col>4</xdr:col>
      <xdr:colOff>152400</xdr:colOff>
      <xdr:row>12</xdr:row>
      <xdr:rowOff>133350</xdr:rowOff>
    </xdr:to>
    <xdr:pic>
      <xdr:nvPicPr>
        <xdr:cNvPr id="4" name="I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10</xdr:row>
      <xdr:rowOff>152400</xdr:rowOff>
    </xdr:from>
    <xdr:to>
      <xdr:col>8</xdr:col>
      <xdr:colOff>152400</xdr:colOff>
      <xdr:row>12</xdr:row>
      <xdr:rowOff>133350</xdr:rowOff>
    </xdr:to>
    <xdr:pic>
      <xdr:nvPicPr>
        <xdr:cNvPr id="5" name="I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</xdr:row>
      <xdr:rowOff>123825</xdr:rowOff>
    </xdr:from>
    <xdr:to>
      <xdr:col>4</xdr:col>
      <xdr:colOff>152400</xdr:colOff>
      <xdr:row>16</xdr:row>
      <xdr:rowOff>104775</xdr:rowOff>
    </xdr:to>
    <xdr:pic>
      <xdr:nvPicPr>
        <xdr:cNvPr id="6" name="Y8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14</xdr:row>
      <xdr:rowOff>123825</xdr:rowOff>
    </xdr:from>
    <xdr:to>
      <xdr:col>8</xdr:col>
      <xdr:colOff>152400</xdr:colOff>
      <xdr:row>16</xdr:row>
      <xdr:rowOff>104775</xdr:rowOff>
    </xdr:to>
    <xdr:pic>
      <xdr:nvPicPr>
        <xdr:cNvPr id="7" name="Y8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194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95250</xdr:rowOff>
    </xdr:from>
    <xdr:to>
      <xdr:col>4</xdr:col>
      <xdr:colOff>152400</xdr:colOff>
      <xdr:row>20</xdr:row>
      <xdr:rowOff>76200</xdr:rowOff>
    </xdr:to>
    <xdr:pic>
      <xdr:nvPicPr>
        <xdr:cNvPr id="8" name="Y7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10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18</xdr:row>
      <xdr:rowOff>95250</xdr:rowOff>
    </xdr:from>
    <xdr:to>
      <xdr:col>8</xdr:col>
      <xdr:colOff>152400</xdr:colOff>
      <xdr:row>20</xdr:row>
      <xdr:rowOff>76200</xdr:rowOff>
    </xdr:to>
    <xdr:pic>
      <xdr:nvPicPr>
        <xdr:cNvPr id="9" name="Y7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194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</xdr:row>
      <xdr:rowOff>0</xdr:rowOff>
    </xdr:from>
    <xdr:to>
      <xdr:col>2</xdr:col>
      <xdr:colOff>342900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191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2</xdr:col>
      <xdr:colOff>371475</xdr:colOff>
      <xdr:row>2</xdr:row>
      <xdr:rowOff>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</xdr:row>
      <xdr:rowOff>171450</xdr:rowOff>
    </xdr:from>
    <xdr:to>
      <xdr:col>2</xdr:col>
      <xdr:colOff>371475</xdr:colOff>
      <xdr:row>5</xdr:row>
      <xdr:rowOff>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0007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180975</xdr:rowOff>
    </xdr:from>
    <xdr:to>
      <xdr:col>2</xdr:col>
      <xdr:colOff>333375</xdr:colOff>
      <xdr:row>5</xdr:row>
      <xdr:rowOff>9525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096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171450</xdr:rowOff>
    </xdr:from>
    <xdr:to>
      <xdr:col>2</xdr:col>
      <xdr:colOff>352425</xdr:colOff>
      <xdr:row>5</xdr:row>
      <xdr:rowOff>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0007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180975</xdr:rowOff>
    </xdr:from>
    <xdr:to>
      <xdr:col>2</xdr:col>
      <xdr:colOff>333375</xdr:colOff>
      <xdr:row>5</xdr:row>
      <xdr:rowOff>9525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096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180975</xdr:rowOff>
    </xdr:from>
    <xdr:to>
      <xdr:col>2</xdr:col>
      <xdr:colOff>323850</xdr:colOff>
      <xdr:row>5</xdr:row>
      <xdr:rowOff>9525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96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3</xdr:row>
      <xdr:rowOff>0</xdr:rowOff>
    </xdr:from>
    <xdr:to>
      <xdr:col>2</xdr:col>
      <xdr:colOff>409575</xdr:colOff>
      <xdr:row>5</xdr:row>
      <xdr:rowOff>19050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191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showRowColHeaders="0" showZeros="0" tabSelected="1" zoomScalePageLayoutView="0" workbookViewId="0" topLeftCell="A1">
      <selection activeCell="D3" sqref="D3"/>
    </sheetView>
  </sheetViews>
  <sheetFormatPr defaultColWidth="9.140625" defaultRowHeight="12.75"/>
  <cols>
    <col min="1" max="16384" width="9.140625" style="7" customWidth="1"/>
  </cols>
  <sheetData>
    <row r="1" ht="12.75">
      <c r="A1" s="14"/>
    </row>
    <row r="2" ht="18">
      <c r="C2" s="8" t="str">
        <f>"SSV Western Conference Final 2011"</f>
        <v>SSV Western Conference Final 2011</v>
      </c>
    </row>
    <row r="3" spans="3:6" ht="18">
      <c r="C3" s="8" t="s">
        <v>14</v>
      </c>
      <c r="D3" s="9"/>
      <c r="E3" s="9"/>
      <c r="F3" s="10"/>
    </row>
    <row r="4" spans="1:5" ht="12.75">
      <c r="A4" s="11"/>
      <c r="B4" s="11"/>
      <c r="C4" s="12" t="s">
        <v>5</v>
      </c>
      <c r="D4" s="13"/>
      <c r="E4" s="11"/>
    </row>
  </sheetData>
  <sheetProtection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33"/>
  <sheetViews>
    <sheetView showGridLines="0" showRowColHeaders="0" showZeros="0" zoomScaleSheetLayoutView="100" zoomScalePageLayoutView="0" workbookViewId="0" topLeftCell="A1">
      <selection activeCell="K17" sqref="K17:K2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15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5" customHeight="1">
      <c r="B2" s="74">
        <v>40771</v>
      </c>
      <c r="C2" s="75"/>
      <c r="D2" s="75"/>
      <c r="E2" s="75"/>
      <c r="F2" s="75"/>
      <c r="G2" s="75"/>
      <c r="H2" s="75"/>
      <c r="I2" s="75"/>
      <c r="J2" s="75"/>
      <c r="K2" s="75"/>
    </row>
    <row r="3" spans="1:11" ht="15" customHeight="1">
      <c r="A3" s="76" t="s">
        <v>16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2:11" ht="15" customHeight="1">
      <c r="B4" s="76" t="s">
        <v>7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11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12</v>
      </c>
      <c r="E10" s="68"/>
      <c r="F10" s="68"/>
      <c r="G10" s="68"/>
      <c r="H10" s="68" t="s">
        <v>0</v>
      </c>
      <c r="I10" s="68"/>
      <c r="J10" s="69"/>
      <c r="K10" s="19"/>
    </row>
    <row r="11" spans="1:12" s="2" customFormat="1" ht="14.25" customHeight="1" thickBot="1">
      <c r="A11"/>
      <c r="B11" s="20"/>
      <c r="C11" s="20"/>
      <c r="D11" s="70" t="s">
        <v>24</v>
      </c>
      <c r="E11" s="61"/>
      <c r="F11" s="61"/>
      <c r="G11" s="61"/>
      <c r="H11" s="32">
        <v>1</v>
      </c>
      <c r="I11" s="61" t="s">
        <v>24</v>
      </c>
      <c r="J11" s="62"/>
      <c r="K11" s="21"/>
      <c r="L11"/>
    </row>
    <row r="12" spans="1:12" s="2" customFormat="1" ht="14.25" customHeight="1" thickBot="1">
      <c r="A12"/>
      <c r="B12" s="20"/>
      <c r="C12" s="20"/>
      <c r="D12" s="70" t="s">
        <v>25</v>
      </c>
      <c r="E12" s="61"/>
      <c r="F12" s="61"/>
      <c r="G12" s="61"/>
      <c r="H12" s="32">
        <v>2</v>
      </c>
      <c r="I12" s="61" t="s">
        <v>25</v>
      </c>
      <c r="J12" s="62"/>
      <c r="K12" s="21"/>
      <c r="L12"/>
    </row>
    <row r="13" spans="2:11" ht="14.25" customHeight="1" thickBot="1">
      <c r="B13" s="20"/>
      <c r="C13" s="20"/>
      <c r="D13" s="63" t="s">
        <v>26</v>
      </c>
      <c r="E13" s="64"/>
      <c r="F13" s="64"/>
      <c r="G13" s="64"/>
      <c r="H13" s="33">
        <v>3</v>
      </c>
      <c r="I13" s="64" t="s">
        <v>26</v>
      </c>
      <c r="J13" s="65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27</v>
      </c>
    </row>
    <row r="18" spans="1:11" ht="14.25" customHeight="1" thickBot="1">
      <c r="A18" s="2"/>
      <c r="B18" s="43">
        <v>1</v>
      </c>
      <c r="C18" s="47"/>
      <c r="D18" s="4" t="s">
        <v>8</v>
      </c>
      <c r="E18" s="78" t="str">
        <f>CONCATENATE(I11," v ",I12)</f>
        <v>Barwon South Western v Grampians</v>
      </c>
      <c r="F18" s="79"/>
      <c r="G18" s="79"/>
      <c r="H18" s="79"/>
      <c r="I18" s="79"/>
      <c r="J18" s="80"/>
      <c r="K18" s="38"/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Western Metropolitan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2" s="2" customFormat="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27</v>
      </c>
      <c r="L21"/>
    </row>
    <row r="22" spans="2:12" s="2" customFormat="1" ht="14.25" customHeight="1" thickBot="1">
      <c r="B22" s="43">
        <v>2</v>
      </c>
      <c r="C22" s="47"/>
      <c r="D22" s="81" t="s">
        <v>9</v>
      </c>
      <c r="E22" s="52" t="str">
        <f>CONCATENATE(I13," v Round 1 Loser")</f>
        <v>Western Metropolitan v Round 1 Loser</v>
      </c>
      <c r="F22" s="53"/>
      <c r="G22" s="53"/>
      <c r="H22" s="53"/>
      <c r="I22" s="53"/>
      <c r="J22" s="54"/>
      <c r="K22" s="38"/>
      <c r="L22"/>
    </row>
    <row r="23" spans="2:12" s="2" customFormat="1" ht="14.25" customHeight="1" thickBot="1">
      <c r="B23" s="44"/>
      <c r="C23" s="48"/>
      <c r="D23" s="82"/>
      <c r="E23" s="55"/>
      <c r="F23" s="56"/>
      <c r="G23" s="56"/>
      <c r="H23" s="56"/>
      <c r="I23" s="56"/>
      <c r="J23" s="57"/>
      <c r="K23" s="39"/>
      <c r="L23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2" s="2" customFormat="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27</v>
      </c>
      <c r="L25"/>
    </row>
    <row r="26" spans="2:12" s="2" customFormat="1" ht="14.25" customHeight="1" thickBot="1">
      <c r="B26" s="43">
        <v>3</v>
      </c>
      <c r="C26" s="47"/>
      <c r="D26" s="81" t="s">
        <v>10</v>
      </c>
      <c r="E26" s="52" t="str">
        <f>CONCATENATE(F17,"Round 1 Winner v ",I13)</f>
        <v>Round 1 Winner v Western Metropolitan</v>
      </c>
      <c r="F26" s="53"/>
      <c r="G26" s="53"/>
      <c r="H26" s="53"/>
      <c r="I26" s="53"/>
      <c r="J26" s="54"/>
      <c r="K26" s="38"/>
      <c r="L26"/>
    </row>
    <row r="27" spans="2:12" s="2" customFormat="1" ht="14.25" customHeight="1" thickBot="1">
      <c r="B27" s="44"/>
      <c r="C27" s="48"/>
      <c r="D27" s="82"/>
      <c r="E27" s="55"/>
      <c r="F27" s="56"/>
      <c r="G27" s="56"/>
      <c r="H27" s="56"/>
      <c r="I27" s="56"/>
      <c r="J27" s="57"/>
      <c r="K27" s="39"/>
      <c r="L27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2:12" s="2" customFormat="1" ht="14.25" customHeight="1">
      <c r="B29" s="24"/>
      <c r="C29" s="25"/>
      <c r="D29" s="26"/>
      <c r="E29" s="26"/>
      <c r="F29" s="26"/>
      <c r="G29" s="26"/>
      <c r="H29" s="27"/>
      <c r="I29" s="26"/>
      <c r="J29" s="28"/>
      <c r="K29" s="29"/>
      <c r="L29"/>
    </row>
    <row r="30" spans="1:12" s="2" customFormat="1" ht="14.25" customHeight="1" thickBot="1">
      <c r="A30"/>
      <c r="B30"/>
      <c r="C30"/>
      <c r="D30"/>
      <c r="E30"/>
      <c r="F30" s="1"/>
      <c r="G30"/>
      <c r="H30"/>
      <c r="I30"/>
      <c r="J30"/>
      <c r="K30"/>
      <c r="L30"/>
    </row>
    <row r="31" spans="1:12" s="2" customFormat="1" ht="14.25" customHeight="1" thickBot="1" thickTop="1">
      <c r="A31"/>
      <c r="B31" s="40" t="s">
        <v>4</v>
      </c>
      <c r="C31" s="41"/>
      <c r="D31" s="41"/>
      <c r="E31" s="41"/>
      <c r="F31" s="41"/>
      <c r="G31" s="41"/>
      <c r="H31" s="41" t="s">
        <v>6</v>
      </c>
      <c r="I31" s="41"/>
      <c r="J31" s="41"/>
      <c r="K31" s="42"/>
      <c r="L31"/>
    </row>
    <row r="32" spans="1:12" s="2" customFormat="1" ht="14.25" customHeight="1" thickBot="1">
      <c r="A32"/>
      <c r="B32" s="45"/>
      <c r="C32" s="34"/>
      <c r="D32" s="34"/>
      <c r="E32" s="34"/>
      <c r="F32" s="34"/>
      <c r="G32" s="34"/>
      <c r="H32" s="34"/>
      <c r="I32" s="34"/>
      <c r="J32" s="34"/>
      <c r="K32" s="35"/>
      <c r="L32"/>
    </row>
    <row r="33" spans="1:12" s="2" customFormat="1" ht="14.25" customHeight="1" thickBot="1">
      <c r="A33"/>
      <c r="B33" s="46"/>
      <c r="C33" s="36"/>
      <c r="D33" s="36"/>
      <c r="E33" s="36"/>
      <c r="F33" s="36"/>
      <c r="G33" s="36"/>
      <c r="H33" s="36"/>
      <c r="I33" s="36"/>
      <c r="J33" s="36"/>
      <c r="K33" s="37"/>
      <c r="L33"/>
    </row>
    <row r="34" ht="7.5" customHeight="1" thickTop="1"/>
    <row r="37" ht="15.75" customHeight="1"/>
    <row r="40" ht="7.5" customHeight="1"/>
    <row r="41" s="2" customFormat="1" ht="12.75"/>
    <row r="42" ht="7.5" customHeight="1"/>
    <row r="43" ht="14.25" customHeight="1"/>
    <row r="45" ht="15.75" customHeight="1"/>
  </sheetData>
  <sheetProtection selectLockedCells="1"/>
  <mergeCells count="37">
    <mergeCell ref="D25:J25"/>
    <mergeCell ref="E26:J27"/>
    <mergeCell ref="B8:K8"/>
    <mergeCell ref="D12:G12"/>
    <mergeCell ref="D17:J17"/>
    <mergeCell ref="E18:J18"/>
    <mergeCell ref="K22:K23"/>
    <mergeCell ref="C26:C27"/>
    <mergeCell ref="D22:D23"/>
    <mergeCell ref="D26:D27"/>
    <mergeCell ref="D10:G10"/>
    <mergeCell ref="H10:J10"/>
    <mergeCell ref="D11:G11"/>
    <mergeCell ref="I11:J11"/>
    <mergeCell ref="A6:K6"/>
    <mergeCell ref="B1:K1"/>
    <mergeCell ref="B2:K2"/>
    <mergeCell ref="B4:K4"/>
    <mergeCell ref="A3:K3"/>
    <mergeCell ref="K18:K19"/>
    <mergeCell ref="E19:J19"/>
    <mergeCell ref="I12:J12"/>
    <mergeCell ref="D13:G13"/>
    <mergeCell ref="I13:J13"/>
    <mergeCell ref="B15:K15"/>
    <mergeCell ref="B22:B23"/>
    <mergeCell ref="C22:C23"/>
    <mergeCell ref="D21:J21"/>
    <mergeCell ref="E22:J23"/>
    <mergeCell ref="B18:B19"/>
    <mergeCell ref="C18:C19"/>
    <mergeCell ref="H32:K33"/>
    <mergeCell ref="K26:K27"/>
    <mergeCell ref="B31:G31"/>
    <mergeCell ref="H31:K31"/>
    <mergeCell ref="B26:B27"/>
    <mergeCell ref="B32:G33"/>
  </mergeCells>
  <printOptions horizontalCentered="1"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33"/>
  <sheetViews>
    <sheetView showGridLines="0" showRowColHeaders="0" showZeros="0" zoomScalePageLayoutView="0" workbookViewId="0" topLeftCell="A1">
      <selection activeCell="K17" sqref="K17:K2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17</v>
      </c>
      <c r="C1" s="73"/>
      <c r="D1" s="73"/>
      <c r="E1" s="73"/>
      <c r="F1" s="73"/>
      <c r="G1" s="73"/>
      <c r="H1" s="73"/>
      <c r="I1" s="73"/>
      <c r="J1" s="73"/>
      <c r="K1" s="73"/>
    </row>
    <row r="2" spans="3:12" ht="15" customHeight="1">
      <c r="C2" s="74">
        <v>40771</v>
      </c>
      <c r="D2" s="75"/>
      <c r="E2" s="75"/>
      <c r="F2" s="75"/>
      <c r="G2" s="75"/>
      <c r="H2" s="75"/>
      <c r="I2" s="75"/>
      <c r="J2" s="75"/>
      <c r="K2" s="75"/>
      <c r="L2" s="75"/>
    </row>
    <row r="3" spans="2:12" ht="15" customHeight="1">
      <c r="B3" s="76" t="s">
        <v>16</v>
      </c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2:11" ht="15" customHeight="1">
      <c r="B4" s="76" t="s">
        <v>7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11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12</v>
      </c>
      <c r="E10" s="68"/>
      <c r="F10" s="68"/>
      <c r="G10" s="68"/>
      <c r="H10" s="68" t="s">
        <v>0</v>
      </c>
      <c r="I10" s="68"/>
      <c r="J10" s="69"/>
      <c r="K10" s="19"/>
    </row>
    <row r="11" spans="2:11" ht="14.25" customHeight="1" thickBot="1">
      <c r="B11" s="20"/>
      <c r="C11" s="20"/>
      <c r="D11" s="70" t="s">
        <v>24</v>
      </c>
      <c r="E11" s="61"/>
      <c r="F11" s="61"/>
      <c r="G11" s="61"/>
      <c r="H11" s="32">
        <v>1</v>
      </c>
      <c r="I11" s="61" t="s">
        <v>24</v>
      </c>
      <c r="J11" s="62"/>
      <c r="K11" s="21"/>
    </row>
    <row r="12" spans="2:11" ht="14.25" customHeight="1" thickBot="1">
      <c r="B12" s="20"/>
      <c r="C12" s="20"/>
      <c r="D12" s="70" t="s">
        <v>25</v>
      </c>
      <c r="E12" s="61"/>
      <c r="F12" s="61"/>
      <c r="G12" s="61"/>
      <c r="H12" s="32">
        <v>2</v>
      </c>
      <c r="I12" s="61" t="s">
        <v>25</v>
      </c>
      <c r="J12" s="62"/>
      <c r="K12" s="21"/>
    </row>
    <row r="13" spans="2:11" ht="14.25" customHeight="1" thickBot="1">
      <c r="B13" s="20"/>
      <c r="C13" s="20"/>
      <c r="D13" s="63" t="s">
        <v>26</v>
      </c>
      <c r="E13" s="64"/>
      <c r="F13" s="64"/>
      <c r="G13" s="64"/>
      <c r="H13" s="33">
        <v>3</v>
      </c>
      <c r="I13" s="64" t="s">
        <v>26</v>
      </c>
      <c r="J13" s="65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27</v>
      </c>
    </row>
    <row r="18" spans="1:11" ht="14.25" customHeight="1" thickBot="1">
      <c r="A18" s="2"/>
      <c r="B18" s="43">
        <v>1</v>
      </c>
      <c r="C18" s="47"/>
      <c r="D18" s="4" t="s">
        <v>8</v>
      </c>
      <c r="E18" s="78" t="str">
        <f>CONCATENATE(I11," v ",I12)</f>
        <v>Barwon South Western v Grampians</v>
      </c>
      <c r="F18" s="79"/>
      <c r="G18" s="79"/>
      <c r="H18" s="79"/>
      <c r="I18" s="79"/>
      <c r="J18" s="80"/>
      <c r="K18" s="38"/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Western Metropolitan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27</v>
      </c>
    </row>
    <row r="22" spans="1:11" ht="14.25" customHeight="1" thickBot="1">
      <c r="A22" s="2"/>
      <c r="B22" s="43">
        <v>2</v>
      </c>
      <c r="C22" s="47"/>
      <c r="D22" s="81" t="s">
        <v>9</v>
      </c>
      <c r="E22" s="52" t="str">
        <f>CONCATENATE(I13," v Round 1 Loser")</f>
        <v>Western Metropolitan v Round 1 Loser</v>
      </c>
      <c r="F22" s="53"/>
      <c r="G22" s="53"/>
      <c r="H22" s="53"/>
      <c r="I22" s="53"/>
      <c r="J22" s="54"/>
      <c r="K22" s="38"/>
    </row>
    <row r="23" spans="1:11" ht="14.25" customHeight="1" thickBot="1">
      <c r="A23" s="2"/>
      <c r="B23" s="44"/>
      <c r="C23" s="48"/>
      <c r="D23" s="82"/>
      <c r="E23" s="55"/>
      <c r="F23" s="56"/>
      <c r="G23" s="56"/>
      <c r="H23" s="56"/>
      <c r="I23" s="56"/>
      <c r="J23" s="57"/>
      <c r="K23" s="3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27</v>
      </c>
    </row>
    <row r="26" spans="1:11" ht="14.25" customHeight="1" thickBot="1">
      <c r="A26" s="2"/>
      <c r="B26" s="43">
        <v>3</v>
      </c>
      <c r="C26" s="47"/>
      <c r="D26" s="81" t="s">
        <v>10</v>
      </c>
      <c r="E26" s="52" t="str">
        <f>CONCATENATE(F17,"Round 1 Winner v ",I13)</f>
        <v>Round 1 Winner v Western Metropolitan</v>
      </c>
      <c r="F26" s="53"/>
      <c r="G26" s="53"/>
      <c r="H26" s="53"/>
      <c r="I26" s="53"/>
      <c r="J26" s="54"/>
      <c r="K26" s="38"/>
    </row>
    <row r="27" spans="1:11" ht="14.25" customHeight="1" thickBot="1">
      <c r="A27" s="2"/>
      <c r="B27" s="44"/>
      <c r="C27" s="48"/>
      <c r="D27" s="82"/>
      <c r="E27" s="55"/>
      <c r="F27" s="56"/>
      <c r="G27" s="56"/>
      <c r="H27" s="56"/>
      <c r="I27" s="56"/>
      <c r="J27" s="57"/>
      <c r="K27" s="39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0" t="s">
        <v>4</v>
      </c>
      <c r="C31" s="41"/>
      <c r="D31" s="41"/>
      <c r="E31" s="41"/>
      <c r="F31" s="41"/>
      <c r="G31" s="41"/>
      <c r="H31" s="41" t="s">
        <v>6</v>
      </c>
      <c r="I31" s="41"/>
      <c r="J31" s="41"/>
      <c r="K31" s="42"/>
    </row>
    <row r="32" spans="2:11" ht="14.25" customHeight="1" thickBot="1">
      <c r="B32" s="45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4.25" customHeight="1" thickBot="1">
      <c r="B33" s="46"/>
      <c r="C33" s="36"/>
      <c r="D33" s="36"/>
      <c r="E33" s="36"/>
      <c r="F33" s="36"/>
      <c r="G33" s="36"/>
      <c r="H33" s="36"/>
      <c r="I33" s="36"/>
      <c r="J33" s="36"/>
      <c r="K33" s="37"/>
    </row>
    <row r="34" ht="13.5" thickTop="1"/>
    <row r="43" ht="14.25" customHeight="1"/>
  </sheetData>
  <sheetProtection selectLockedCells="1"/>
  <mergeCells count="37">
    <mergeCell ref="B32:G33"/>
    <mergeCell ref="H32:K33"/>
    <mergeCell ref="D22:D23"/>
    <mergeCell ref="B18:B19"/>
    <mergeCell ref="C18:C19"/>
    <mergeCell ref="K18:K19"/>
    <mergeCell ref="C22:C23"/>
    <mergeCell ref="E18:J18"/>
    <mergeCell ref="E19:J19"/>
    <mergeCell ref="D21:J21"/>
    <mergeCell ref="I11:J11"/>
    <mergeCell ref="B15:K15"/>
    <mergeCell ref="B22:B23"/>
    <mergeCell ref="D17:J17"/>
    <mergeCell ref="D12:G12"/>
    <mergeCell ref="I12:J12"/>
    <mergeCell ref="D13:G13"/>
    <mergeCell ref="I13:J13"/>
    <mergeCell ref="A6:K6"/>
    <mergeCell ref="B1:K1"/>
    <mergeCell ref="B4:K4"/>
    <mergeCell ref="B8:K8"/>
    <mergeCell ref="C2:L2"/>
    <mergeCell ref="B3:L3"/>
    <mergeCell ref="D10:G10"/>
    <mergeCell ref="H10:J10"/>
    <mergeCell ref="D11:G11"/>
    <mergeCell ref="B31:G31"/>
    <mergeCell ref="H31:K31"/>
    <mergeCell ref="K22:K23"/>
    <mergeCell ref="E22:J23"/>
    <mergeCell ref="C26:C27"/>
    <mergeCell ref="D26:D27"/>
    <mergeCell ref="D25:J25"/>
    <mergeCell ref="E26:J27"/>
    <mergeCell ref="K26:K27"/>
    <mergeCell ref="B26:B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33"/>
  <sheetViews>
    <sheetView showGridLines="0" showRowColHeaders="0" showZeros="0" zoomScalePageLayoutView="0" workbookViewId="0" topLeftCell="A1">
      <selection activeCell="K17" sqref="K17:K2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18</v>
      </c>
      <c r="C1" s="73"/>
      <c r="D1" s="73"/>
      <c r="E1" s="73"/>
      <c r="F1" s="73"/>
      <c r="G1" s="73"/>
      <c r="H1" s="73"/>
      <c r="I1" s="73"/>
      <c r="J1" s="73"/>
      <c r="K1" s="73"/>
    </row>
    <row r="2" spans="3:12" ht="15" customHeight="1">
      <c r="C2" s="74">
        <v>40862</v>
      </c>
      <c r="D2" s="75"/>
      <c r="E2" s="75"/>
      <c r="F2" s="75"/>
      <c r="G2" s="75"/>
      <c r="H2" s="75"/>
      <c r="I2" s="75"/>
      <c r="J2" s="75"/>
      <c r="K2" s="75"/>
      <c r="L2" s="75"/>
    </row>
    <row r="3" spans="2:12" ht="15" customHeight="1">
      <c r="B3" s="76" t="s">
        <v>16</v>
      </c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2:11" ht="15" customHeight="1">
      <c r="B4" s="76" t="s">
        <v>7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11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12</v>
      </c>
      <c r="E10" s="68"/>
      <c r="F10" s="68"/>
      <c r="G10" s="68"/>
      <c r="H10" s="68" t="s">
        <v>0</v>
      </c>
      <c r="I10" s="68"/>
      <c r="J10" s="69"/>
      <c r="K10" s="19"/>
    </row>
    <row r="11" spans="2:11" ht="14.25" customHeight="1" thickBot="1">
      <c r="B11" s="20"/>
      <c r="C11" s="20"/>
      <c r="D11" s="70" t="s">
        <v>24</v>
      </c>
      <c r="E11" s="61"/>
      <c r="F11" s="61"/>
      <c r="G11" s="61"/>
      <c r="H11" s="32">
        <v>1</v>
      </c>
      <c r="I11" s="61" t="s">
        <v>24</v>
      </c>
      <c r="J11" s="62"/>
      <c r="K11" s="21"/>
    </row>
    <row r="12" spans="2:11" ht="14.25" customHeight="1" thickBot="1">
      <c r="B12" s="20"/>
      <c r="C12" s="20"/>
      <c r="D12" s="70" t="s">
        <v>25</v>
      </c>
      <c r="E12" s="61"/>
      <c r="F12" s="61"/>
      <c r="G12" s="61"/>
      <c r="H12" s="32">
        <v>2</v>
      </c>
      <c r="I12" s="61" t="s">
        <v>25</v>
      </c>
      <c r="J12" s="62"/>
      <c r="K12" s="21"/>
    </row>
    <row r="13" spans="2:11" ht="14.25" customHeight="1" thickBot="1">
      <c r="B13" s="20"/>
      <c r="C13" s="20"/>
      <c r="D13" s="63" t="s">
        <v>26</v>
      </c>
      <c r="E13" s="64"/>
      <c r="F13" s="64"/>
      <c r="G13" s="64"/>
      <c r="H13" s="33">
        <v>3</v>
      </c>
      <c r="I13" s="64" t="s">
        <v>26</v>
      </c>
      <c r="J13" s="65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27</v>
      </c>
    </row>
    <row r="18" spans="1:11" ht="14.25" customHeight="1" thickBot="1">
      <c r="A18" s="2"/>
      <c r="B18" s="43">
        <v>1</v>
      </c>
      <c r="C18" s="47"/>
      <c r="D18" s="4" t="s">
        <v>8</v>
      </c>
      <c r="E18" s="78" t="str">
        <f>CONCATENATE(I11," v ",I12)</f>
        <v>Barwon South Western v Grampians</v>
      </c>
      <c r="F18" s="79"/>
      <c r="G18" s="79"/>
      <c r="H18" s="79"/>
      <c r="I18" s="79"/>
      <c r="J18" s="80"/>
      <c r="K18" s="38"/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Western Metropolitan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27</v>
      </c>
    </row>
    <row r="22" spans="1:11" ht="14.25" customHeight="1" thickBot="1">
      <c r="A22" s="2"/>
      <c r="B22" s="43">
        <v>2</v>
      </c>
      <c r="C22" s="47"/>
      <c r="D22" s="81" t="s">
        <v>9</v>
      </c>
      <c r="E22" s="52" t="str">
        <f>CONCATENATE(I13," v Round 1 Loser")</f>
        <v>Western Metropolitan v Round 1 Loser</v>
      </c>
      <c r="F22" s="53"/>
      <c r="G22" s="53"/>
      <c r="H22" s="53"/>
      <c r="I22" s="53"/>
      <c r="J22" s="54"/>
      <c r="K22" s="38"/>
    </row>
    <row r="23" spans="1:11" ht="14.25" customHeight="1" thickBot="1">
      <c r="A23" s="2"/>
      <c r="B23" s="44"/>
      <c r="C23" s="48"/>
      <c r="D23" s="82"/>
      <c r="E23" s="55"/>
      <c r="F23" s="56"/>
      <c r="G23" s="56"/>
      <c r="H23" s="56"/>
      <c r="I23" s="56"/>
      <c r="J23" s="57"/>
      <c r="K23" s="3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27</v>
      </c>
    </row>
    <row r="26" spans="1:11" ht="14.25" customHeight="1" thickBot="1">
      <c r="A26" s="2"/>
      <c r="B26" s="43">
        <v>3</v>
      </c>
      <c r="C26" s="47"/>
      <c r="D26" s="81" t="s">
        <v>10</v>
      </c>
      <c r="E26" s="52" t="str">
        <f>CONCATENATE(F17,"Round 1 Winner v ",I13)</f>
        <v>Round 1 Winner v Western Metropolitan</v>
      </c>
      <c r="F26" s="53"/>
      <c r="G26" s="53"/>
      <c r="H26" s="53"/>
      <c r="I26" s="53"/>
      <c r="J26" s="54"/>
      <c r="K26" s="38"/>
    </row>
    <row r="27" spans="1:11" ht="14.25" customHeight="1" thickBot="1">
      <c r="A27" s="2"/>
      <c r="B27" s="44"/>
      <c r="C27" s="48"/>
      <c r="D27" s="82"/>
      <c r="E27" s="55"/>
      <c r="F27" s="56"/>
      <c r="G27" s="56"/>
      <c r="H27" s="56"/>
      <c r="I27" s="56"/>
      <c r="J27" s="57"/>
      <c r="K27" s="39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0" t="s">
        <v>4</v>
      </c>
      <c r="C31" s="41"/>
      <c r="D31" s="41"/>
      <c r="E31" s="41"/>
      <c r="F31" s="41"/>
      <c r="G31" s="41"/>
      <c r="H31" s="41" t="s">
        <v>6</v>
      </c>
      <c r="I31" s="41"/>
      <c r="J31" s="41"/>
      <c r="K31" s="42"/>
    </row>
    <row r="32" spans="2:11" ht="14.25" customHeight="1" thickBot="1">
      <c r="B32" s="45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4.25" customHeight="1" thickBot="1">
      <c r="B33" s="46"/>
      <c r="C33" s="36"/>
      <c r="D33" s="36"/>
      <c r="E33" s="36"/>
      <c r="F33" s="36"/>
      <c r="G33" s="36"/>
      <c r="H33" s="36"/>
      <c r="I33" s="36"/>
      <c r="J33" s="36"/>
      <c r="K33" s="37"/>
    </row>
    <row r="34" ht="13.5" thickTop="1"/>
    <row r="43" ht="14.25" customHeight="1"/>
  </sheetData>
  <sheetProtection selectLockedCells="1"/>
  <mergeCells count="37"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  <mergeCell ref="I13:J13"/>
    <mergeCell ref="B32:G33"/>
    <mergeCell ref="H32:K33"/>
    <mergeCell ref="D25:J25"/>
    <mergeCell ref="E26:J27"/>
    <mergeCell ref="K18:K19"/>
    <mergeCell ref="K22:K23"/>
    <mergeCell ref="B1:K1"/>
    <mergeCell ref="B4:K4"/>
    <mergeCell ref="D17:J17"/>
    <mergeCell ref="B8:K8"/>
    <mergeCell ref="D10:G10"/>
    <mergeCell ref="H10:J10"/>
    <mergeCell ref="I11:J11"/>
    <mergeCell ref="D12:G12"/>
    <mergeCell ref="I12:J12"/>
    <mergeCell ref="D13:G13"/>
    <mergeCell ref="C2:L2"/>
    <mergeCell ref="B3:L3"/>
    <mergeCell ref="K26:K27"/>
    <mergeCell ref="B31:G31"/>
    <mergeCell ref="H31:K31"/>
    <mergeCell ref="B18:B19"/>
    <mergeCell ref="C18:C19"/>
    <mergeCell ref="E18:J18"/>
    <mergeCell ref="E19:J19"/>
    <mergeCell ref="A6:K6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33"/>
  <sheetViews>
    <sheetView showGridLines="0" showRowColHeaders="0" showZeros="0" zoomScalePageLayoutView="0" workbookViewId="0" topLeftCell="A1">
      <selection activeCell="K17" sqref="K17:K2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19</v>
      </c>
      <c r="C1" s="73"/>
      <c r="D1" s="73"/>
      <c r="E1" s="73"/>
      <c r="F1" s="73"/>
      <c r="G1" s="73"/>
      <c r="H1" s="73"/>
      <c r="I1" s="73"/>
      <c r="J1" s="73"/>
      <c r="K1" s="73"/>
    </row>
    <row r="2" spans="3:12" ht="15" customHeight="1">
      <c r="C2" s="74">
        <v>40862</v>
      </c>
      <c r="D2" s="75"/>
      <c r="E2" s="75"/>
      <c r="F2" s="75"/>
      <c r="G2" s="75"/>
      <c r="H2" s="75"/>
      <c r="I2" s="75"/>
      <c r="J2" s="75"/>
      <c r="K2" s="75"/>
      <c r="L2" s="75"/>
    </row>
    <row r="3" spans="2:12" ht="15" customHeight="1">
      <c r="B3" s="76" t="s">
        <v>16</v>
      </c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2:11" ht="15" customHeight="1">
      <c r="B4" s="76" t="s">
        <v>7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11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12</v>
      </c>
      <c r="E10" s="68"/>
      <c r="F10" s="68"/>
      <c r="G10" s="68"/>
      <c r="H10" s="68" t="s">
        <v>0</v>
      </c>
      <c r="I10" s="68"/>
      <c r="J10" s="69"/>
      <c r="K10" s="19"/>
    </row>
    <row r="11" spans="2:11" ht="14.25" customHeight="1" thickBot="1">
      <c r="B11" s="20"/>
      <c r="C11" s="20"/>
      <c r="D11" s="70" t="s">
        <v>24</v>
      </c>
      <c r="E11" s="61"/>
      <c r="F11" s="61"/>
      <c r="G11" s="61"/>
      <c r="H11" s="32">
        <v>1</v>
      </c>
      <c r="I11" s="61" t="s">
        <v>24</v>
      </c>
      <c r="J11" s="62"/>
      <c r="K11" s="21"/>
    </row>
    <row r="12" spans="2:11" ht="14.25" customHeight="1" thickBot="1">
      <c r="B12" s="20"/>
      <c r="C12" s="20"/>
      <c r="D12" s="70" t="s">
        <v>25</v>
      </c>
      <c r="E12" s="61"/>
      <c r="F12" s="61"/>
      <c r="G12" s="61"/>
      <c r="H12" s="32">
        <v>2</v>
      </c>
      <c r="I12" s="61" t="s">
        <v>25</v>
      </c>
      <c r="J12" s="62"/>
      <c r="K12" s="21"/>
    </row>
    <row r="13" spans="2:11" ht="14.25" customHeight="1" thickBot="1">
      <c r="B13" s="20"/>
      <c r="C13" s="20"/>
      <c r="D13" s="63" t="s">
        <v>26</v>
      </c>
      <c r="E13" s="64"/>
      <c r="F13" s="64"/>
      <c r="G13" s="64"/>
      <c r="H13" s="33">
        <v>3</v>
      </c>
      <c r="I13" s="64" t="s">
        <v>26</v>
      </c>
      <c r="J13" s="65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27</v>
      </c>
    </row>
    <row r="18" spans="1:11" ht="14.25" customHeight="1" thickBot="1">
      <c r="A18" s="2"/>
      <c r="B18" s="43">
        <v>1</v>
      </c>
      <c r="C18" s="47"/>
      <c r="D18" s="4" t="s">
        <v>8</v>
      </c>
      <c r="E18" s="78" t="str">
        <f>CONCATENATE(I11," v ",I12)</f>
        <v>Barwon South Western v Grampians</v>
      </c>
      <c r="F18" s="79"/>
      <c r="G18" s="79"/>
      <c r="H18" s="79"/>
      <c r="I18" s="79"/>
      <c r="J18" s="80"/>
      <c r="K18" s="38"/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Western Metropolitan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27</v>
      </c>
    </row>
    <row r="22" spans="1:11" ht="14.25" customHeight="1" thickBot="1">
      <c r="A22" s="2"/>
      <c r="B22" s="43">
        <v>2</v>
      </c>
      <c r="C22" s="47"/>
      <c r="D22" s="81" t="s">
        <v>9</v>
      </c>
      <c r="E22" s="52" t="str">
        <f>CONCATENATE(I13," v Round 1 Loser")</f>
        <v>Western Metropolitan v Round 1 Loser</v>
      </c>
      <c r="F22" s="53"/>
      <c r="G22" s="53"/>
      <c r="H22" s="53"/>
      <c r="I22" s="53"/>
      <c r="J22" s="54"/>
      <c r="K22" s="38"/>
    </row>
    <row r="23" spans="1:11" ht="14.25" customHeight="1" thickBot="1">
      <c r="A23" s="2"/>
      <c r="B23" s="44"/>
      <c r="C23" s="48"/>
      <c r="D23" s="82"/>
      <c r="E23" s="55"/>
      <c r="F23" s="56"/>
      <c r="G23" s="56"/>
      <c r="H23" s="56"/>
      <c r="I23" s="56"/>
      <c r="J23" s="57"/>
      <c r="K23" s="3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27</v>
      </c>
    </row>
    <row r="26" spans="1:11" ht="14.25" customHeight="1" thickBot="1">
      <c r="A26" s="2"/>
      <c r="B26" s="43">
        <v>3</v>
      </c>
      <c r="C26" s="47"/>
      <c r="D26" s="81" t="s">
        <v>10</v>
      </c>
      <c r="E26" s="52" t="str">
        <f>CONCATENATE(F17,"Round 1 Winner v ",I13)</f>
        <v>Round 1 Winner v Western Metropolitan</v>
      </c>
      <c r="F26" s="53"/>
      <c r="G26" s="53"/>
      <c r="H26" s="53"/>
      <c r="I26" s="53"/>
      <c r="J26" s="54"/>
      <c r="K26" s="38"/>
    </row>
    <row r="27" spans="1:11" ht="14.25" customHeight="1" thickBot="1">
      <c r="A27" s="2"/>
      <c r="B27" s="44"/>
      <c r="C27" s="48"/>
      <c r="D27" s="82"/>
      <c r="E27" s="55"/>
      <c r="F27" s="56"/>
      <c r="G27" s="56"/>
      <c r="H27" s="56"/>
      <c r="I27" s="56"/>
      <c r="J27" s="57"/>
      <c r="K27" s="39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0" t="s">
        <v>4</v>
      </c>
      <c r="C31" s="41"/>
      <c r="D31" s="41"/>
      <c r="E31" s="41"/>
      <c r="F31" s="41"/>
      <c r="G31" s="41"/>
      <c r="H31" s="41" t="s">
        <v>6</v>
      </c>
      <c r="I31" s="41"/>
      <c r="J31" s="41"/>
      <c r="K31" s="42"/>
    </row>
    <row r="32" spans="2:11" ht="14.25" customHeight="1" thickBot="1">
      <c r="B32" s="45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4.25" customHeight="1" thickBot="1">
      <c r="B33" s="46"/>
      <c r="C33" s="36"/>
      <c r="D33" s="36"/>
      <c r="E33" s="36"/>
      <c r="F33" s="36"/>
      <c r="G33" s="36"/>
      <c r="H33" s="36"/>
      <c r="I33" s="36"/>
      <c r="J33" s="36"/>
      <c r="K33" s="37"/>
    </row>
    <row r="34" ht="13.5" thickTop="1"/>
    <row r="43" ht="14.25" customHeight="1"/>
  </sheetData>
  <sheetProtection selectLockedCells="1"/>
  <mergeCells count="37">
    <mergeCell ref="B32:G33"/>
    <mergeCell ref="H32:K33"/>
    <mergeCell ref="D22:D23"/>
    <mergeCell ref="B18:B19"/>
    <mergeCell ref="C18:C19"/>
    <mergeCell ref="K18:K19"/>
    <mergeCell ref="C22:C23"/>
    <mergeCell ref="E18:J18"/>
    <mergeCell ref="E19:J19"/>
    <mergeCell ref="D21:J21"/>
    <mergeCell ref="I11:J11"/>
    <mergeCell ref="B15:K15"/>
    <mergeCell ref="B22:B23"/>
    <mergeCell ref="D17:J17"/>
    <mergeCell ref="D12:G12"/>
    <mergeCell ref="I12:J12"/>
    <mergeCell ref="D13:G13"/>
    <mergeCell ref="I13:J13"/>
    <mergeCell ref="A6:K6"/>
    <mergeCell ref="B1:K1"/>
    <mergeCell ref="B4:K4"/>
    <mergeCell ref="B8:K8"/>
    <mergeCell ref="C2:L2"/>
    <mergeCell ref="B3:L3"/>
    <mergeCell ref="D10:G10"/>
    <mergeCell ref="H10:J10"/>
    <mergeCell ref="D11:G11"/>
    <mergeCell ref="B31:G31"/>
    <mergeCell ref="H31:K31"/>
    <mergeCell ref="K22:K23"/>
    <mergeCell ref="E22:J23"/>
    <mergeCell ref="C26:C27"/>
    <mergeCell ref="D26:D27"/>
    <mergeCell ref="D25:J25"/>
    <mergeCell ref="E26:J27"/>
    <mergeCell ref="K26:K27"/>
    <mergeCell ref="B26:B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33"/>
  <sheetViews>
    <sheetView showGridLines="0" showRowColHeaders="0" showZeros="0" zoomScalePageLayoutView="0" workbookViewId="0" topLeftCell="A1">
      <selection activeCell="K17" sqref="K17:K2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20</v>
      </c>
      <c r="C1" s="73"/>
      <c r="D1" s="73"/>
      <c r="E1" s="73"/>
      <c r="F1" s="73"/>
      <c r="G1" s="73"/>
      <c r="H1" s="73"/>
      <c r="I1" s="73"/>
      <c r="J1" s="73"/>
      <c r="K1" s="73"/>
    </row>
    <row r="2" spans="3:12" ht="15" customHeight="1">
      <c r="C2" s="74">
        <v>40862</v>
      </c>
      <c r="D2" s="75"/>
      <c r="E2" s="75"/>
      <c r="F2" s="75"/>
      <c r="G2" s="75"/>
      <c r="H2" s="75"/>
      <c r="I2" s="75"/>
      <c r="J2" s="75"/>
      <c r="K2" s="75"/>
      <c r="L2" s="75"/>
    </row>
    <row r="3" spans="2:12" ht="15" customHeight="1">
      <c r="B3" s="76" t="s">
        <v>16</v>
      </c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2:11" ht="15" customHeight="1">
      <c r="B4" s="76" t="s">
        <v>7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11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12</v>
      </c>
      <c r="E10" s="68"/>
      <c r="F10" s="68"/>
      <c r="G10" s="68"/>
      <c r="H10" s="68" t="s">
        <v>0</v>
      </c>
      <c r="I10" s="68"/>
      <c r="J10" s="69"/>
      <c r="K10" s="19"/>
    </row>
    <row r="11" spans="2:11" ht="14.25" customHeight="1" thickBot="1">
      <c r="B11" s="20"/>
      <c r="C11" s="20"/>
      <c r="D11" s="70" t="s">
        <v>24</v>
      </c>
      <c r="E11" s="61"/>
      <c r="F11" s="61"/>
      <c r="G11" s="61"/>
      <c r="H11" s="32">
        <v>1</v>
      </c>
      <c r="I11" s="61" t="s">
        <v>24</v>
      </c>
      <c r="J11" s="62"/>
      <c r="K11" s="21"/>
    </row>
    <row r="12" spans="2:11" ht="14.25" customHeight="1" thickBot="1">
      <c r="B12" s="20"/>
      <c r="C12" s="20"/>
      <c r="D12" s="70" t="s">
        <v>25</v>
      </c>
      <c r="E12" s="61"/>
      <c r="F12" s="61"/>
      <c r="G12" s="61"/>
      <c r="H12" s="32">
        <v>2</v>
      </c>
      <c r="I12" s="61" t="s">
        <v>25</v>
      </c>
      <c r="J12" s="62"/>
      <c r="K12" s="21"/>
    </row>
    <row r="13" spans="2:11" ht="14.25" customHeight="1" thickBot="1">
      <c r="B13" s="20"/>
      <c r="C13" s="20"/>
      <c r="D13" s="63" t="s">
        <v>26</v>
      </c>
      <c r="E13" s="64"/>
      <c r="F13" s="64"/>
      <c r="G13" s="64"/>
      <c r="H13" s="33">
        <v>3</v>
      </c>
      <c r="I13" s="64" t="s">
        <v>26</v>
      </c>
      <c r="J13" s="65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27</v>
      </c>
    </row>
    <row r="18" spans="1:11" ht="14.25" customHeight="1" thickBot="1">
      <c r="A18" s="2"/>
      <c r="B18" s="43">
        <v>1</v>
      </c>
      <c r="C18" s="47"/>
      <c r="D18" s="4" t="s">
        <v>8</v>
      </c>
      <c r="E18" s="78" t="str">
        <f>CONCATENATE(I11," v ",I12)</f>
        <v>Barwon South Western v Grampians</v>
      </c>
      <c r="F18" s="79"/>
      <c r="G18" s="79"/>
      <c r="H18" s="79"/>
      <c r="I18" s="79"/>
      <c r="J18" s="80"/>
      <c r="K18" s="38"/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Western Metropolitan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27</v>
      </c>
    </row>
    <row r="22" spans="1:11" ht="14.25" customHeight="1" thickBot="1">
      <c r="A22" s="2"/>
      <c r="B22" s="43">
        <v>2</v>
      </c>
      <c r="C22" s="47"/>
      <c r="D22" s="81" t="s">
        <v>9</v>
      </c>
      <c r="E22" s="52" t="str">
        <f>CONCATENATE(I13," v Round 1 Loser")</f>
        <v>Western Metropolitan v Round 1 Loser</v>
      </c>
      <c r="F22" s="53"/>
      <c r="G22" s="53"/>
      <c r="H22" s="53"/>
      <c r="I22" s="53"/>
      <c r="J22" s="54"/>
      <c r="K22" s="38"/>
    </row>
    <row r="23" spans="1:11" ht="14.25" customHeight="1" thickBot="1">
      <c r="A23" s="2"/>
      <c r="B23" s="44"/>
      <c r="C23" s="48"/>
      <c r="D23" s="82"/>
      <c r="E23" s="55"/>
      <c r="F23" s="56"/>
      <c r="G23" s="56"/>
      <c r="H23" s="56"/>
      <c r="I23" s="56"/>
      <c r="J23" s="57"/>
      <c r="K23" s="3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27</v>
      </c>
    </row>
    <row r="26" spans="1:11" ht="14.25" customHeight="1" thickBot="1">
      <c r="A26" s="2"/>
      <c r="B26" s="43">
        <v>3</v>
      </c>
      <c r="C26" s="47"/>
      <c r="D26" s="81" t="s">
        <v>10</v>
      </c>
      <c r="E26" s="52" t="str">
        <f>CONCATENATE(F17,"Round 1 Winner v ",I13)</f>
        <v>Round 1 Winner v Western Metropolitan</v>
      </c>
      <c r="F26" s="53"/>
      <c r="G26" s="53"/>
      <c r="H26" s="53"/>
      <c r="I26" s="53"/>
      <c r="J26" s="54"/>
      <c r="K26" s="38"/>
    </row>
    <row r="27" spans="1:11" ht="14.25" customHeight="1" thickBot="1">
      <c r="A27" s="2"/>
      <c r="B27" s="44"/>
      <c r="C27" s="48"/>
      <c r="D27" s="82"/>
      <c r="E27" s="55"/>
      <c r="F27" s="56"/>
      <c r="G27" s="56"/>
      <c r="H27" s="56"/>
      <c r="I27" s="56"/>
      <c r="J27" s="57"/>
      <c r="K27" s="39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0" t="s">
        <v>4</v>
      </c>
      <c r="C31" s="41"/>
      <c r="D31" s="41"/>
      <c r="E31" s="41"/>
      <c r="F31" s="41"/>
      <c r="G31" s="41"/>
      <c r="H31" s="41" t="s">
        <v>6</v>
      </c>
      <c r="I31" s="41"/>
      <c r="J31" s="41"/>
      <c r="K31" s="42"/>
    </row>
    <row r="32" spans="2:11" ht="14.25" customHeight="1" thickBot="1">
      <c r="B32" s="45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4.25" customHeight="1" thickBot="1">
      <c r="B33" s="46"/>
      <c r="C33" s="36"/>
      <c r="D33" s="36"/>
      <c r="E33" s="36"/>
      <c r="F33" s="36"/>
      <c r="G33" s="36"/>
      <c r="H33" s="36"/>
      <c r="I33" s="36"/>
      <c r="J33" s="36"/>
      <c r="K33" s="37"/>
    </row>
    <row r="34" ht="13.5" thickTop="1"/>
    <row r="43" ht="14.25" customHeight="1"/>
  </sheetData>
  <sheetProtection selectLockedCells="1"/>
  <mergeCells count="37"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  <mergeCell ref="I13:J13"/>
    <mergeCell ref="B32:G33"/>
    <mergeCell ref="H32:K33"/>
    <mergeCell ref="D25:J25"/>
    <mergeCell ref="E26:J27"/>
    <mergeCell ref="K18:K19"/>
    <mergeCell ref="K22:K23"/>
    <mergeCell ref="B1:K1"/>
    <mergeCell ref="B4:K4"/>
    <mergeCell ref="D17:J17"/>
    <mergeCell ref="B8:K8"/>
    <mergeCell ref="D10:G10"/>
    <mergeCell ref="H10:J10"/>
    <mergeCell ref="I11:J11"/>
    <mergeCell ref="D12:G12"/>
    <mergeCell ref="I12:J12"/>
    <mergeCell ref="D13:G13"/>
    <mergeCell ref="C2:L2"/>
    <mergeCell ref="B3:L3"/>
    <mergeCell ref="K26:K27"/>
    <mergeCell ref="B31:G31"/>
    <mergeCell ref="H31:K31"/>
    <mergeCell ref="B18:B19"/>
    <mergeCell ref="C18:C19"/>
    <mergeCell ref="E18:J18"/>
    <mergeCell ref="E19:J19"/>
    <mergeCell ref="A6:K6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33"/>
  <sheetViews>
    <sheetView showGridLines="0" showRowColHeaders="0" showZeros="0" zoomScalePageLayoutView="0" workbookViewId="0" topLeftCell="A1">
      <selection activeCell="K17" sqref="K17:K2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21</v>
      </c>
      <c r="C1" s="73"/>
      <c r="D1" s="73"/>
      <c r="E1" s="73"/>
      <c r="F1" s="73"/>
      <c r="G1" s="73"/>
      <c r="H1" s="73"/>
      <c r="I1" s="73"/>
      <c r="J1" s="73"/>
      <c r="K1" s="73"/>
    </row>
    <row r="2" spans="3:12" ht="15" customHeight="1">
      <c r="C2" s="74">
        <v>40862</v>
      </c>
      <c r="D2" s="75"/>
      <c r="E2" s="75"/>
      <c r="F2" s="75"/>
      <c r="G2" s="75"/>
      <c r="H2" s="75"/>
      <c r="I2" s="75"/>
      <c r="J2" s="75"/>
      <c r="K2" s="75"/>
      <c r="L2" s="75"/>
    </row>
    <row r="3" spans="2:12" ht="15" customHeight="1">
      <c r="B3" s="76" t="s">
        <v>16</v>
      </c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2:11" ht="15" customHeight="1">
      <c r="B4" s="76" t="s">
        <v>7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11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12</v>
      </c>
      <c r="E10" s="68"/>
      <c r="F10" s="68"/>
      <c r="G10" s="68"/>
      <c r="H10" s="68" t="s">
        <v>0</v>
      </c>
      <c r="I10" s="68"/>
      <c r="J10" s="69"/>
      <c r="K10" s="19"/>
    </row>
    <row r="11" spans="2:11" ht="14.25" customHeight="1" thickBot="1">
      <c r="B11" s="20"/>
      <c r="C11" s="20"/>
      <c r="D11" s="70" t="s">
        <v>24</v>
      </c>
      <c r="E11" s="61"/>
      <c r="F11" s="61"/>
      <c r="G11" s="61"/>
      <c r="H11" s="32">
        <v>1</v>
      </c>
      <c r="I11" s="61" t="s">
        <v>24</v>
      </c>
      <c r="J11" s="62"/>
      <c r="K11" s="21"/>
    </row>
    <row r="12" spans="2:11" ht="14.25" customHeight="1" thickBot="1">
      <c r="B12" s="20"/>
      <c r="C12" s="20"/>
      <c r="D12" s="70" t="s">
        <v>25</v>
      </c>
      <c r="E12" s="61"/>
      <c r="F12" s="61"/>
      <c r="G12" s="61"/>
      <c r="H12" s="32">
        <v>2</v>
      </c>
      <c r="I12" s="61" t="s">
        <v>25</v>
      </c>
      <c r="J12" s="62"/>
      <c r="K12" s="21"/>
    </row>
    <row r="13" spans="2:11" ht="14.25" customHeight="1" thickBot="1">
      <c r="B13" s="20"/>
      <c r="C13" s="20"/>
      <c r="D13" s="63" t="s">
        <v>26</v>
      </c>
      <c r="E13" s="64"/>
      <c r="F13" s="64"/>
      <c r="G13" s="64"/>
      <c r="H13" s="33">
        <v>3</v>
      </c>
      <c r="I13" s="64" t="s">
        <v>26</v>
      </c>
      <c r="J13" s="65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27</v>
      </c>
    </row>
    <row r="18" spans="1:11" ht="14.25" customHeight="1" thickBot="1">
      <c r="A18" s="2"/>
      <c r="B18" s="43">
        <v>1</v>
      </c>
      <c r="C18" s="47"/>
      <c r="D18" s="4" t="s">
        <v>8</v>
      </c>
      <c r="E18" s="78" t="str">
        <f>CONCATENATE(I11," v ",I12)</f>
        <v>Barwon South Western v Grampians</v>
      </c>
      <c r="F18" s="79"/>
      <c r="G18" s="79"/>
      <c r="H18" s="79"/>
      <c r="I18" s="79"/>
      <c r="J18" s="80"/>
      <c r="K18" s="38"/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Western Metropolitan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27</v>
      </c>
    </row>
    <row r="22" spans="1:11" ht="14.25" customHeight="1" thickBot="1">
      <c r="A22" s="2"/>
      <c r="B22" s="43">
        <v>2</v>
      </c>
      <c r="C22" s="47"/>
      <c r="D22" s="81" t="s">
        <v>9</v>
      </c>
      <c r="E22" s="52" t="str">
        <f>CONCATENATE(I13," v Round 1 Loser")</f>
        <v>Western Metropolitan v Round 1 Loser</v>
      </c>
      <c r="F22" s="53"/>
      <c r="G22" s="53"/>
      <c r="H22" s="53"/>
      <c r="I22" s="53"/>
      <c r="J22" s="54"/>
      <c r="K22" s="38"/>
    </row>
    <row r="23" spans="1:11" ht="14.25" customHeight="1" thickBot="1">
      <c r="A23" s="2"/>
      <c r="B23" s="44"/>
      <c r="C23" s="48"/>
      <c r="D23" s="82"/>
      <c r="E23" s="55"/>
      <c r="F23" s="56"/>
      <c r="G23" s="56"/>
      <c r="H23" s="56"/>
      <c r="I23" s="56"/>
      <c r="J23" s="57"/>
      <c r="K23" s="3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27</v>
      </c>
    </row>
    <row r="26" spans="1:11" ht="14.25" customHeight="1" thickBot="1">
      <c r="A26" s="2"/>
      <c r="B26" s="43">
        <v>3</v>
      </c>
      <c r="C26" s="47"/>
      <c r="D26" s="81" t="s">
        <v>10</v>
      </c>
      <c r="E26" s="52" t="str">
        <f>CONCATENATE(F17,"Round 1 Winner v ",I13)</f>
        <v>Round 1 Winner v Western Metropolitan</v>
      </c>
      <c r="F26" s="53"/>
      <c r="G26" s="53"/>
      <c r="H26" s="53"/>
      <c r="I26" s="53"/>
      <c r="J26" s="54"/>
      <c r="K26" s="38"/>
    </row>
    <row r="27" spans="1:11" ht="14.25" customHeight="1" thickBot="1">
      <c r="A27" s="2"/>
      <c r="B27" s="44"/>
      <c r="C27" s="48"/>
      <c r="D27" s="82"/>
      <c r="E27" s="55"/>
      <c r="F27" s="56"/>
      <c r="G27" s="56"/>
      <c r="H27" s="56"/>
      <c r="I27" s="56"/>
      <c r="J27" s="57"/>
      <c r="K27" s="39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0" t="s">
        <v>4</v>
      </c>
      <c r="C31" s="41"/>
      <c r="D31" s="41"/>
      <c r="E31" s="41"/>
      <c r="F31" s="41"/>
      <c r="G31" s="41"/>
      <c r="H31" s="41" t="s">
        <v>6</v>
      </c>
      <c r="I31" s="41"/>
      <c r="J31" s="41"/>
      <c r="K31" s="42"/>
    </row>
    <row r="32" spans="2:11" ht="14.25" customHeight="1" thickBot="1">
      <c r="B32" s="45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4.25" customHeight="1" thickBot="1">
      <c r="B33" s="46"/>
      <c r="C33" s="36"/>
      <c r="D33" s="36"/>
      <c r="E33" s="36"/>
      <c r="F33" s="36"/>
      <c r="G33" s="36"/>
      <c r="H33" s="36"/>
      <c r="I33" s="36"/>
      <c r="J33" s="36"/>
      <c r="K33" s="37"/>
    </row>
    <row r="34" ht="13.5" thickTop="1"/>
    <row r="43" ht="14.25" customHeight="1"/>
  </sheetData>
  <sheetProtection selectLockedCells="1"/>
  <mergeCells count="37">
    <mergeCell ref="B32:G33"/>
    <mergeCell ref="H32:K33"/>
    <mergeCell ref="D22:D23"/>
    <mergeCell ref="B18:B19"/>
    <mergeCell ref="C18:C19"/>
    <mergeCell ref="K18:K19"/>
    <mergeCell ref="C22:C23"/>
    <mergeCell ref="E18:J18"/>
    <mergeCell ref="E19:J19"/>
    <mergeCell ref="D21:J21"/>
    <mergeCell ref="I11:J11"/>
    <mergeCell ref="B15:K15"/>
    <mergeCell ref="B22:B23"/>
    <mergeCell ref="D17:J17"/>
    <mergeCell ref="D12:G12"/>
    <mergeCell ref="I12:J12"/>
    <mergeCell ref="D13:G13"/>
    <mergeCell ref="I13:J13"/>
    <mergeCell ref="A6:K6"/>
    <mergeCell ref="B1:K1"/>
    <mergeCell ref="B4:K4"/>
    <mergeCell ref="B8:K8"/>
    <mergeCell ref="C2:L2"/>
    <mergeCell ref="B3:L3"/>
    <mergeCell ref="D10:G10"/>
    <mergeCell ref="H10:J10"/>
    <mergeCell ref="D11:G11"/>
    <mergeCell ref="B31:G31"/>
    <mergeCell ref="H31:K31"/>
    <mergeCell ref="K22:K23"/>
    <mergeCell ref="E22:J23"/>
    <mergeCell ref="C26:C27"/>
    <mergeCell ref="D26:D27"/>
    <mergeCell ref="D25:J25"/>
    <mergeCell ref="E26:J27"/>
    <mergeCell ref="K26:K27"/>
    <mergeCell ref="B26:B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33"/>
  <sheetViews>
    <sheetView showGridLines="0" showRowColHeaders="0" showZeros="0" zoomScalePageLayoutView="0" workbookViewId="0" topLeftCell="A1">
      <selection activeCell="K17" sqref="K17:K2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22</v>
      </c>
      <c r="C1" s="73"/>
      <c r="D1" s="73"/>
      <c r="E1" s="73"/>
      <c r="F1" s="73"/>
      <c r="G1" s="73"/>
      <c r="H1" s="73"/>
      <c r="I1" s="73"/>
      <c r="J1" s="73"/>
      <c r="K1" s="73"/>
    </row>
    <row r="2" spans="3:12" ht="15" customHeight="1">
      <c r="C2" s="74">
        <v>40862</v>
      </c>
      <c r="D2" s="75"/>
      <c r="E2" s="75"/>
      <c r="F2" s="75"/>
      <c r="G2" s="75"/>
      <c r="H2" s="75"/>
      <c r="I2" s="75"/>
      <c r="J2" s="75"/>
      <c r="K2" s="75"/>
      <c r="L2" s="75"/>
    </row>
    <row r="3" spans="2:12" ht="15" customHeight="1">
      <c r="B3" s="76" t="s">
        <v>16</v>
      </c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2:11" ht="15" customHeight="1">
      <c r="B4" s="76" t="s">
        <v>7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11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12</v>
      </c>
      <c r="E10" s="68"/>
      <c r="F10" s="68"/>
      <c r="G10" s="68"/>
      <c r="H10" s="68" t="s">
        <v>0</v>
      </c>
      <c r="I10" s="68"/>
      <c r="J10" s="69"/>
      <c r="K10" s="19"/>
    </row>
    <row r="11" spans="2:11" ht="14.25" customHeight="1" thickBot="1">
      <c r="B11" s="20"/>
      <c r="C11" s="20"/>
      <c r="D11" s="70" t="s">
        <v>24</v>
      </c>
      <c r="E11" s="61"/>
      <c r="F11" s="61"/>
      <c r="G11" s="61"/>
      <c r="H11" s="32">
        <v>1</v>
      </c>
      <c r="I11" s="61" t="s">
        <v>24</v>
      </c>
      <c r="J11" s="62"/>
      <c r="K11" s="21"/>
    </row>
    <row r="12" spans="2:11" ht="14.25" customHeight="1" thickBot="1">
      <c r="B12" s="20"/>
      <c r="C12" s="20"/>
      <c r="D12" s="70" t="s">
        <v>25</v>
      </c>
      <c r="E12" s="61"/>
      <c r="F12" s="61"/>
      <c r="G12" s="61"/>
      <c r="H12" s="32">
        <v>2</v>
      </c>
      <c r="I12" s="61" t="s">
        <v>25</v>
      </c>
      <c r="J12" s="62"/>
      <c r="K12" s="21"/>
    </row>
    <row r="13" spans="2:11" ht="14.25" customHeight="1" thickBot="1">
      <c r="B13" s="20"/>
      <c r="C13" s="20"/>
      <c r="D13" s="63" t="s">
        <v>26</v>
      </c>
      <c r="E13" s="64"/>
      <c r="F13" s="64"/>
      <c r="G13" s="64"/>
      <c r="H13" s="33">
        <v>3</v>
      </c>
      <c r="I13" s="64" t="s">
        <v>26</v>
      </c>
      <c r="J13" s="65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27</v>
      </c>
    </row>
    <row r="18" spans="1:11" ht="14.25" customHeight="1" thickBot="1">
      <c r="A18" s="2"/>
      <c r="B18" s="43">
        <v>1</v>
      </c>
      <c r="C18" s="47"/>
      <c r="D18" s="4" t="s">
        <v>8</v>
      </c>
      <c r="E18" s="78" t="str">
        <f>CONCATENATE(I11," v ",I12)</f>
        <v>Barwon South Western v Grampians</v>
      </c>
      <c r="F18" s="79"/>
      <c r="G18" s="79"/>
      <c r="H18" s="79"/>
      <c r="I18" s="79"/>
      <c r="J18" s="80"/>
      <c r="K18" s="38"/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Western Metropolitan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27</v>
      </c>
    </row>
    <row r="22" spans="1:11" ht="14.25" customHeight="1" thickBot="1">
      <c r="A22" s="2"/>
      <c r="B22" s="43">
        <v>2</v>
      </c>
      <c r="C22" s="47"/>
      <c r="D22" s="81" t="s">
        <v>9</v>
      </c>
      <c r="E22" s="52" t="str">
        <f>CONCATENATE(I13," v Round 1 Loser")</f>
        <v>Western Metropolitan v Round 1 Loser</v>
      </c>
      <c r="F22" s="53"/>
      <c r="G22" s="53"/>
      <c r="H22" s="53"/>
      <c r="I22" s="53"/>
      <c r="J22" s="54"/>
      <c r="K22" s="38"/>
    </row>
    <row r="23" spans="1:11" ht="14.25" customHeight="1" thickBot="1">
      <c r="A23" s="2"/>
      <c r="B23" s="44"/>
      <c r="C23" s="48"/>
      <c r="D23" s="82"/>
      <c r="E23" s="55"/>
      <c r="F23" s="56"/>
      <c r="G23" s="56"/>
      <c r="H23" s="56"/>
      <c r="I23" s="56"/>
      <c r="J23" s="57"/>
      <c r="K23" s="3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27</v>
      </c>
    </row>
    <row r="26" spans="1:11" ht="14.25" customHeight="1" thickBot="1">
      <c r="A26" s="2"/>
      <c r="B26" s="43">
        <v>3</v>
      </c>
      <c r="C26" s="47"/>
      <c r="D26" s="81" t="s">
        <v>10</v>
      </c>
      <c r="E26" s="52" t="str">
        <f>CONCATENATE(F17,"Round 1 Winner v ",I13)</f>
        <v>Round 1 Winner v Western Metropolitan</v>
      </c>
      <c r="F26" s="53"/>
      <c r="G26" s="53"/>
      <c r="H26" s="53"/>
      <c r="I26" s="53"/>
      <c r="J26" s="54"/>
      <c r="K26" s="38"/>
    </row>
    <row r="27" spans="1:11" ht="14.25" customHeight="1" thickBot="1">
      <c r="A27" s="2"/>
      <c r="B27" s="44"/>
      <c r="C27" s="48"/>
      <c r="D27" s="82"/>
      <c r="E27" s="55"/>
      <c r="F27" s="56"/>
      <c r="G27" s="56"/>
      <c r="H27" s="56"/>
      <c r="I27" s="56"/>
      <c r="J27" s="57"/>
      <c r="K27" s="39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0" t="s">
        <v>4</v>
      </c>
      <c r="C31" s="41"/>
      <c r="D31" s="41"/>
      <c r="E31" s="41"/>
      <c r="F31" s="41"/>
      <c r="G31" s="41"/>
      <c r="H31" s="41" t="s">
        <v>6</v>
      </c>
      <c r="I31" s="41"/>
      <c r="J31" s="41"/>
      <c r="K31" s="42"/>
    </row>
    <row r="32" spans="2:11" ht="14.25" customHeight="1" thickBot="1">
      <c r="B32" s="45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4.25" customHeight="1" thickBot="1">
      <c r="B33" s="46"/>
      <c r="C33" s="36"/>
      <c r="D33" s="36"/>
      <c r="E33" s="36"/>
      <c r="F33" s="36"/>
      <c r="G33" s="36"/>
      <c r="H33" s="36"/>
      <c r="I33" s="36"/>
      <c r="J33" s="36"/>
      <c r="K33" s="37"/>
    </row>
    <row r="34" ht="13.5" thickTop="1"/>
    <row r="43" ht="14.25" customHeight="1"/>
  </sheetData>
  <sheetProtection selectLockedCells="1"/>
  <mergeCells count="37"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  <mergeCell ref="I13:J13"/>
    <mergeCell ref="B32:G33"/>
    <mergeCell ref="H32:K33"/>
    <mergeCell ref="D25:J25"/>
    <mergeCell ref="E26:J27"/>
    <mergeCell ref="K18:K19"/>
    <mergeCell ref="K22:K23"/>
    <mergeCell ref="B1:K1"/>
    <mergeCell ref="B4:K4"/>
    <mergeCell ref="D17:J17"/>
    <mergeCell ref="B8:K8"/>
    <mergeCell ref="D10:G10"/>
    <mergeCell ref="H10:J10"/>
    <mergeCell ref="I11:J11"/>
    <mergeCell ref="D12:G12"/>
    <mergeCell ref="I12:J12"/>
    <mergeCell ref="D13:G13"/>
    <mergeCell ref="C2:L2"/>
    <mergeCell ref="B3:L3"/>
    <mergeCell ref="K26:K27"/>
    <mergeCell ref="B31:G31"/>
    <mergeCell ref="H31:K31"/>
    <mergeCell ref="B18:B19"/>
    <mergeCell ref="C18:C19"/>
    <mergeCell ref="E18:J18"/>
    <mergeCell ref="E19:J19"/>
    <mergeCell ref="A6:K6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33"/>
  <sheetViews>
    <sheetView showGridLines="0" showRowColHeaders="0" showZeros="0" zoomScalePageLayoutView="0" workbookViewId="0" topLeftCell="A1">
      <selection activeCell="K17" sqref="K17:K2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23</v>
      </c>
      <c r="C1" s="73"/>
      <c r="D1" s="73"/>
      <c r="E1" s="73"/>
      <c r="F1" s="73"/>
      <c r="G1" s="73"/>
      <c r="H1" s="73"/>
      <c r="I1" s="73"/>
      <c r="J1" s="73"/>
      <c r="K1" s="73"/>
    </row>
    <row r="2" spans="3:12" ht="15" customHeight="1">
      <c r="C2" s="74">
        <v>40862</v>
      </c>
      <c r="D2" s="75"/>
      <c r="E2" s="75"/>
      <c r="F2" s="75"/>
      <c r="G2" s="75"/>
      <c r="H2" s="75"/>
      <c r="I2" s="75"/>
      <c r="J2" s="75"/>
      <c r="K2" s="75"/>
      <c r="L2" s="75"/>
    </row>
    <row r="3" spans="2:12" ht="15" customHeight="1">
      <c r="B3" s="76" t="s">
        <v>16</v>
      </c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2:11" ht="15" customHeight="1">
      <c r="B4" s="76" t="s">
        <v>7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11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12</v>
      </c>
      <c r="E10" s="68"/>
      <c r="F10" s="68"/>
      <c r="G10" s="68"/>
      <c r="H10" s="68" t="s">
        <v>0</v>
      </c>
      <c r="I10" s="68"/>
      <c r="J10" s="69"/>
      <c r="K10" s="19"/>
    </row>
    <row r="11" spans="2:11" ht="14.25" customHeight="1" thickBot="1">
      <c r="B11" s="20"/>
      <c r="C11" s="20"/>
      <c r="D11" s="70" t="s">
        <v>24</v>
      </c>
      <c r="E11" s="61"/>
      <c r="F11" s="61"/>
      <c r="G11" s="61"/>
      <c r="H11" s="32">
        <v>1</v>
      </c>
      <c r="I11" s="61" t="s">
        <v>24</v>
      </c>
      <c r="J11" s="62"/>
      <c r="K11" s="21"/>
    </row>
    <row r="12" spans="2:11" ht="14.25" customHeight="1" thickBot="1">
      <c r="B12" s="20"/>
      <c r="C12" s="20"/>
      <c r="D12" s="70" t="s">
        <v>25</v>
      </c>
      <c r="E12" s="61"/>
      <c r="F12" s="61"/>
      <c r="G12" s="61"/>
      <c r="H12" s="32">
        <v>2</v>
      </c>
      <c r="I12" s="61" t="s">
        <v>25</v>
      </c>
      <c r="J12" s="62"/>
      <c r="K12" s="21"/>
    </row>
    <row r="13" spans="2:11" ht="14.25" customHeight="1" thickBot="1">
      <c r="B13" s="20"/>
      <c r="C13" s="20"/>
      <c r="D13" s="63" t="s">
        <v>26</v>
      </c>
      <c r="E13" s="64"/>
      <c r="F13" s="64"/>
      <c r="G13" s="64"/>
      <c r="H13" s="33">
        <v>3</v>
      </c>
      <c r="I13" s="64" t="s">
        <v>26</v>
      </c>
      <c r="J13" s="65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27</v>
      </c>
    </row>
    <row r="18" spans="1:11" ht="14.25" customHeight="1" thickBot="1">
      <c r="A18" s="2"/>
      <c r="B18" s="43">
        <v>1</v>
      </c>
      <c r="C18" s="47"/>
      <c r="D18" s="4" t="s">
        <v>8</v>
      </c>
      <c r="E18" s="78" t="str">
        <f>CONCATENATE(I11," v ",I12)</f>
        <v>Barwon South Western v Grampians</v>
      </c>
      <c r="F18" s="79"/>
      <c r="G18" s="79"/>
      <c r="H18" s="79"/>
      <c r="I18" s="79"/>
      <c r="J18" s="80"/>
      <c r="K18" s="38"/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Western Metropolitan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27</v>
      </c>
    </row>
    <row r="22" spans="1:11" ht="14.25" customHeight="1" thickBot="1">
      <c r="A22" s="2"/>
      <c r="B22" s="43">
        <v>2</v>
      </c>
      <c r="C22" s="47"/>
      <c r="D22" s="81" t="s">
        <v>9</v>
      </c>
      <c r="E22" s="52" t="str">
        <f>CONCATENATE(I13," v Round 1 Loser")</f>
        <v>Western Metropolitan v Round 1 Loser</v>
      </c>
      <c r="F22" s="53"/>
      <c r="G22" s="53"/>
      <c r="H22" s="53"/>
      <c r="I22" s="53"/>
      <c r="J22" s="54"/>
      <c r="K22" s="38"/>
    </row>
    <row r="23" spans="1:11" ht="14.25" customHeight="1" thickBot="1">
      <c r="A23" s="2"/>
      <c r="B23" s="44"/>
      <c r="C23" s="48"/>
      <c r="D23" s="82"/>
      <c r="E23" s="55"/>
      <c r="F23" s="56"/>
      <c r="G23" s="56"/>
      <c r="H23" s="56"/>
      <c r="I23" s="56"/>
      <c r="J23" s="57"/>
      <c r="K23" s="3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27</v>
      </c>
    </row>
    <row r="26" spans="1:11" ht="14.25" customHeight="1" thickBot="1">
      <c r="A26" s="2"/>
      <c r="B26" s="43">
        <v>3</v>
      </c>
      <c r="C26" s="47"/>
      <c r="D26" s="81" t="s">
        <v>10</v>
      </c>
      <c r="E26" s="52" t="str">
        <f>CONCATENATE(F17,"Round 1 Winner v ",I13)</f>
        <v>Round 1 Winner v Western Metropolitan</v>
      </c>
      <c r="F26" s="53"/>
      <c r="G26" s="53"/>
      <c r="H26" s="53"/>
      <c r="I26" s="53"/>
      <c r="J26" s="54"/>
      <c r="K26" s="38"/>
    </row>
    <row r="27" spans="1:11" ht="14.25" customHeight="1" thickBot="1">
      <c r="A27" s="2"/>
      <c r="B27" s="44"/>
      <c r="C27" s="48"/>
      <c r="D27" s="82"/>
      <c r="E27" s="55"/>
      <c r="F27" s="56"/>
      <c r="G27" s="56"/>
      <c r="H27" s="56"/>
      <c r="I27" s="56"/>
      <c r="J27" s="57"/>
      <c r="K27" s="39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0" t="s">
        <v>4</v>
      </c>
      <c r="C31" s="41"/>
      <c r="D31" s="41"/>
      <c r="E31" s="41"/>
      <c r="F31" s="41"/>
      <c r="G31" s="41"/>
      <c r="H31" s="41" t="s">
        <v>6</v>
      </c>
      <c r="I31" s="41"/>
      <c r="J31" s="41"/>
      <c r="K31" s="42"/>
    </row>
    <row r="32" spans="2:11" ht="14.25" customHeight="1" thickBot="1">
      <c r="B32" s="45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4.25" customHeight="1" thickBot="1">
      <c r="B33" s="46"/>
      <c r="C33" s="36"/>
      <c r="D33" s="36"/>
      <c r="E33" s="36"/>
      <c r="F33" s="36"/>
      <c r="G33" s="36"/>
      <c r="H33" s="36"/>
      <c r="I33" s="36"/>
      <c r="J33" s="36"/>
      <c r="K33" s="37"/>
    </row>
    <row r="34" ht="13.5" thickTop="1"/>
    <row r="43" ht="14.25" customHeight="1"/>
  </sheetData>
  <sheetProtection selectLockedCells="1"/>
  <mergeCells count="37">
    <mergeCell ref="B32:G33"/>
    <mergeCell ref="H32:K33"/>
    <mergeCell ref="D22:D23"/>
    <mergeCell ref="B18:B19"/>
    <mergeCell ref="C18:C19"/>
    <mergeCell ref="K18:K19"/>
    <mergeCell ref="C22:C23"/>
    <mergeCell ref="E18:J18"/>
    <mergeCell ref="E19:J19"/>
    <mergeCell ref="D21:J21"/>
    <mergeCell ref="I11:J11"/>
    <mergeCell ref="B15:K15"/>
    <mergeCell ref="B22:B23"/>
    <mergeCell ref="D17:J17"/>
    <mergeCell ref="D12:G12"/>
    <mergeCell ref="I12:J12"/>
    <mergeCell ref="D13:G13"/>
    <mergeCell ref="I13:J13"/>
    <mergeCell ref="A6:K6"/>
    <mergeCell ref="B1:K1"/>
    <mergeCell ref="B4:K4"/>
    <mergeCell ref="B8:K8"/>
    <mergeCell ref="C2:L2"/>
    <mergeCell ref="B3:L3"/>
    <mergeCell ref="D10:G10"/>
    <mergeCell ref="H10:J10"/>
    <mergeCell ref="D11:G11"/>
    <mergeCell ref="B31:G31"/>
    <mergeCell ref="H31:K31"/>
    <mergeCell ref="K22:K23"/>
    <mergeCell ref="E22:J23"/>
    <mergeCell ref="C26:C27"/>
    <mergeCell ref="D26:D27"/>
    <mergeCell ref="D25:J25"/>
    <mergeCell ref="E26:J27"/>
    <mergeCell ref="K26:K27"/>
    <mergeCell ref="B26:B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08713803</cp:lastModifiedBy>
  <cp:lastPrinted>2010-12-21T22:45:42Z</cp:lastPrinted>
  <dcterms:created xsi:type="dcterms:W3CDTF">2007-07-06T08:26:29Z</dcterms:created>
  <dcterms:modified xsi:type="dcterms:W3CDTF">2011-03-16T05:10:45Z</dcterms:modified>
  <cp:category/>
  <cp:version/>
  <cp:contentType/>
  <cp:contentStatus/>
</cp:coreProperties>
</file>