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<sst xmlns="http://schemas.openxmlformats.org/spreadsheetml/2006/main" count="322" uniqueCount="59">
  <si>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</si>
  <si>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</si>
  <si>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</si>
  <si>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</si>
  <si>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</si>
  <si>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</si>
  <si>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</si>
  <si>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</si>
  <si>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</si>
  <si>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</si>
  <si>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</si>
  <si>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</si>
  <si>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</si>
  <si>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Football (Soccer)</t>
  </si>
  <si>
    <r>
      <t xml:space="preserve">North East Conference </t>
    </r>
    <r>
      <rPr>
        <b/>
        <sz val="14"/>
        <rFont val="Arial"/>
        <family val="2"/>
      </rPr>
      <t>Senior Boys Football (Soccer)</t>
    </r>
  </si>
  <si>
    <r>
      <t xml:space="preserve">North East Conference </t>
    </r>
    <r>
      <rPr>
        <b/>
        <sz val="14"/>
        <rFont val="Arial"/>
        <family val="2"/>
      </rPr>
      <t>Senior Girls Football (Soccer)</t>
    </r>
  </si>
  <si>
    <r>
      <t xml:space="preserve">North East Conference </t>
    </r>
    <r>
      <rPr>
        <b/>
        <sz val="14"/>
        <rFont val="Arial"/>
        <family val="2"/>
      </rPr>
      <t>Intermediate Boys Football (Soccer)</t>
    </r>
  </si>
  <si>
    <r>
      <t xml:space="preserve">North East Conference </t>
    </r>
    <r>
      <rPr>
        <b/>
        <sz val="14"/>
        <rFont val="Arial"/>
        <family val="2"/>
      </rPr>
      <t>Intermediate Girls Football (Soccer)</t>
    </r>
  </si>
  <si>
    <r>
      <t xml:space="preserve">North East Conference </t>
    </r>
    <r>
      <rPr>
        <b/>
        <sz val="14"/>
        <rFont val="Arial"/>
        <family val="2"/>
      </rPr>
      <t>Year 8 Boys Football (Soccer)</t>
    </r>
  </si>
  <si>
    <r>
      <t xml:space="preserve">North East Conference </t>
    </r>
    <r>
      <rPr>
        <b/>
        <sz val="14"/>
        <rFont val="Arial"/>
        <family val="2"/>
      </rPr>
      <t>Year 8 Girls Football (Soccer)</t>
    </r>
  </si>
  <si>
    <r>
      <t xml:space="preserve">North East Conference </t>
    </r>
    <r>
      <rPr>
        <b/>
        <sz val="14"/>
        <rFont val="Arial"/>
        <family val="2"/>
      </rPr>
      <t>Year 7 Boys Football (Soccer)</t>
    </r>
  </si>
  <si>
    <r>
      <t>North East Conference</t>
    </r>
    <r>
      <rPr>
        <b/>
        <sz val="14"/>
        <rFont val="Arial"/>
        <family val="2"/>
      </rPr>
      <t xml:space="preserve"> Year 7 Girls Football (Soccer)</t>
    </r>
  </si>
  <si>
    <r>
      <t xml:space="preserve">North East Conference </t>
    </r>
    <r>
      <rPr>
        <b/>
        <sz val="14"/>
        <rFont val="Arial"/>
        <family val="2"/>
      </rPr>
      <t>Primary Boys/Mixed Football (Soccer)</t>
    </r>
  </si>
  <si>
    <r>
      <t xml:space="preserve">North East Conference </t>
    </r>
    <r>
      <rPr>
        <b/>
        <sz val="14"/>
        <rFont val="Arial"/>
        <family val="2"/>
      </rPr>
      <t>Primary Girls Football (Soccer)</t>
    </r>
  </si>
  <si>
    <t>Loddon Mallee</t>
  </si>
  <si>
    <t xml:space="preserve">Northern Metropolitan </t>
  </si>
  <si>
    <t>Hume</t>
  </si>
  <si>
    <t>Pitch</t>
  </si>
  <si>
    <r>
      <t xml:space="preserve">Location: </t>
    </r>
    <r>
      <rPr>
        <i/>
        <sz val="12"/>
        <rFont val="Arial"/>
        <family val="2"/>
      </rPr>
      <t>Epsom Huntly Recreation Reserve</t>
    </r>
  </si>
  <si>
    <t>Midland Highway, Epsom</t>
  </si>
  <si>
    <t>Convener: TBC</t>
  </si>
  <si>
    <t>10:00AM</t>
  </si>
  <si>
    <t>11:40AM</t>
  </si>
  <si>
    <t>10:50AM</t>
  </si>
  <si>
    <t>12:30PM</t>
  </si>
  <si>
    <t>1:20PM</t>
  </si>
  <si>
    <t>2:10PM</t>
  </si>
  <si>
    <t>Thomastown SC</t>
  </si>
  <si>
    <t>Northcote HS</t>
  </si>
  <si>
    <t>Brunswick SC</t>
  </si>
  <si>
    <t>Melbourne Girls College</t>
  </si>
  <si>
    <t>Mildura SSC</t>
  </si>
  <si>
    <t>Bendigo SSC</t>
  </si>
  <si>
    <t>Bendigo South East</t>
  </si>
  <si>
    <t>Woodend PS</t>
  </si>
  <si>
    <t>Spring Gully PS</t>
  </si>
  <si>
    <t>Wodonga SSC</t>
  </si>
  <si>
    <t>Marian College</t>
  </si>
  <si>
    <t>Galen College</t>
  </si>
  <si>
    <t>Cobram SC</t>
  </si>
  <si>
    <t>Notre Dame</t>
  </si>
  <si>
    <t>Beechworth SC</t>
  </si>
  <si>
    <t>St Bernard's Wangaratta</t>
  </si>
  <si>
    <t>Wilmot Road PS</t>
  </si>
  <si>
    <t>St Josephs Mildura</t>
  </si>
  <si>
    <t>Lalor SC</t>
  </si>
  <si>
    <t>Convener: Graeme Landy 0431713604</t>
  </si>
  <si>
    <t>Plenty Parklands PS</t>
  </si>
  <si>
    <t>Ivanhoe PS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</si>
</sst>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1.emf" /><Relationship Id="rId9" Type="http://schemas.openxmlformats.org/officeDocument/2006/relationships/image" Target="../media/image11.emf" /><Relationship Id="rId10" Type="http://schemas.openxmlformats.org/officeDocument/2006/relationships/image" Target="../media/image13.emf" /><Relationship Id="rId1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390525</xdr:colOff>
      <xdr:row>2</xdr:row>
      <xdr:rowOff>161925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85725</xdr:rowOff>
    </xdr:from>
    <xdr:to>
      <xdr:col>2</xdr:col>
      <xdr:colOff>428625</xdr:colOff>
      <xdr:row>3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333375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2</xdr:col>
      <xdr:colOff>381000</xdr:colOff>
      <xdr:row>2</xdr:row>
      <xdr:rowOff>171450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219075</xdr:rowOff>
    </xdr:from>
    <xdr:to>
      <xdr:col>2</xdr:col>
      <xdr:colOff>409575</xdr:colOff>
      <xdr:row>2</xdr:row>
      <xdr:rowOff>180975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371475</xdr:colOff>
      <xdr:row>3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2</xdr:col>
      <xdr:colOff>419100</xdr:colOff>
      <xdr:row>3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47625</xdr:rowOff>
    </xdr:from>
    <xdr:to>
      <xdr:col>2</xdr:col>
      <xdr:colOff>438150</xdr:colOff>
      <xdr:row>3</xdr:row>
      <xdr:rowOff>57150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190500</xdr:rowOff>
    </xdr:from>
    <xdr:to>
      <xdr:col>2</xdr:col>
      <xdr:colOff>390525</xdr:colOff>
      <xdr:row>2</xdr:row>
      <xdr:rowOff>152400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2</xdr:col>
      <xdr:colOff>438150</xdr:colOff>
      <xdr:row>3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71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 2011"</f>
        <v>SSV North East Conference Final 2011</v>
      </c>
    </row>
    <row r="3" spans="3:6" ht="18">
      <c r="C3" s="8" t="s">
        <v>13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22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56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44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57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52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31</v>
      </c>
      <c r="D18" s="4" t="s">
        <v>7</v>
      </c>
      <c r="E18" s="79" t="str">
        <f>CONCATENATE(I11," v ",I12)</f>
        <v>Woodend PS v Plenty Parklands PS</v>
      </c>
      <c r="F18" s="80"/>
      <c r="G18" s="80"/>
      <c r="H18" s="80"/>
      <c r="I18" s="80"/>
      <c r="J18" s="81"/>
      <c r="K18" s="40">
        <v>3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St Bernard's Wangaratta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32</v>
      </c>
      <c r="D22" s="49" t="s">
        <v>8</v>
      </c>
      <c r="E22" s="73" t="str">
        <f>CONCATENATE(I13," v Round 1 Loser")</f>
        <v>St Bernard's Wangaratta v Round 1 Loser</v>
      </c>
      <c r="F22" s="74"/>
      <c r="G22" s="74"/>
      <c r="H22" s="74"/>
      <c r="I22" s="74"/>
      <c r="J22" s="75"/>
      <c r="K22" s="40">
        <v>3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35</v>
      </c>
      <c r="D26" s="49" t="s">
        <v>9</v>
      </c>
      <c r="E26" s="73" t="str">
        <f>CONCATENATE(F17,"Round 1 Winner v ",I13)</f>
        <v>Round 1 Winner v St Bernard's Wangaratta</v>
      </c>
      <c r="F26" s="74"/>
      <c r="G26" s="74"/>
      <c r="H26" s="74"/>
      <c r="I26" s="74"/>
      <c r="J26" s="75"/>
      <c r="K26" s="40">
        <v>3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8:K8"/>
    <mergeCell ref="C4:K4"/>
    <mergeCell ref="C5:K5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L12" sqref="L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23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56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45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58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53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33</v>
      </c>
      <c r="D18" s="4" t="s">
        <v>7</v>
      </c>
      <c r="E18" s="79" t="str">
        <f>CONCATENATE(I11," v ",I12)</f>
        <v>Spring Gully PS v Ivanhoe PS</v>
      </c>
      <c r="F18" s="80"/>
      <c r="G18" s="80"/>
      <c r="H18" s="80"/>
      <c r="I18" s="80"/>
      <c r="J18" s="81"/>
      <c r="K18" s="40">
        <v>3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Wilmot Road PS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34</v>
      </c>
      <c r="D22" s="49" t="s">
        <v>8</v>
      </c>
      <c r="E22" s="73" t="str">
        <f>CONCATENATE(I13," v Round 1 Loser")</f>
        <v>Wilmot Road PS v Round 1 Loser</v>
      </c>
      <c r="F22" s="74"/>
      <c r="G22" s="74"/>
      <c r="H22" s="74"/>
      <c r="I22" s="74"/>
      <c r="J22" s="75"/>
      <c r="K22" s="40">
        <v>3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36</v>
      </c>
      <c r="D26" s="49" t="s">
        <v>9</v>
      </c>
      <c r="E26" s="73" t="str">
        <f>CONCATENATE(F17,"Round 1 Winner v ",I13)</f>
        <v>Round 1 Winner v Wilmot Road PS</v>
      </c>
      <c r="F26" s="74"/>
      <c r="G26" s="74"/>
      <c r="H26" s="74"/>
      <c r="I26" s="74"/>
      <c r="J26" s="75"/>
      <c r="K26" s="40">
        <v>3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C4:K4"/>
    <mergeCell ref="C5:K5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I13" sqref="I13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14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40780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1:12" s="2" customFormat="1" ht="14.25" customHeight="1" thickBot="1">
      <c r="A11"/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41</v>
      </c>
      <c r="J11" s="60"/>
      <c r="K11" s="21"/>
      <c r="L11"/>
    </row>
    <row r="12" spans="1:12" s="2" customFormat="1" ht="14.25" customHeight="1" thickBot="1">
      <c r="A12"/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37</v>
      </c>
      <c r="J12" s="60"/>
      <c r="K12" s="21"/>
      <c r="L12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46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31</v>
      </c>
      <c r="D18" s="4" t="s">
        <v>7</v>
      </c>
      <c r="E18" s="79" t="str">
        <f>CONCATENATE(I11," v ",I12)</f>
        <v>Mildura SSC v Thomastown SC</v>
      </c>
      <c r="F18" s="80"/>
      <c r="G18" s="80"/>
      <c r="H18" s="80"/>
      <c r="I18" s="80"/>
      <c r="J18" s="81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Wodonga SSC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  <c r="L21"/>
    </row>
    <row r="22" spans="2:12" s="2" customFormat="1" ht="14.25" customHeight="1" thickBot="1">
      <c r="B22" s="45">
        <v>2</v>
      </c>
      <c r="C22" s="34" t="s">
        <v>32</v>
      </c>
      <c r="D22" s="49" t="s">
        <v>8</v>
      </c>
      <c r="E22" s="73" t="str">
        <f>CONCATENATE(I13," v Round 1 Loser")</f>
        <v>Wodonga SSC v Round 1 Loser</v>
      </c>
      <c r="F22" s="74"/>
      <c r="G22" s="74"/>
      <c r="H22" s="74"/>
      <c r="I22" s="74"/>
      <c r="J22" s="75"/>
      <c r="K22" s="40">
        <v>1</v>
      </c>
      <c r="L22"/>
    </row>
    <row r="23" spans="2:12" s="2" customFormat="1" ht="14.25" customHeight="1" thickBot="1">
      <c r="B23" s="46"/>
      <c r="C23" s="35"/>
      <c r="D23" s="50"/>
      <c r="E23" s="76"/>
      <c r="F23" s="77"/>
      <c r="G23" s="77"/>
      <c r="H23" s="77"/>
      <c r="I23" s="77"/>
      <c r="J23" s="78"/>
      <c r="K23" s="41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  <c r="L25"/>
    </row>
    <row r="26" spans="2:12" s="2" customFormat="1" ht="14.25" customHeight="1" thickBot="1">
      <c r="B26" s="45">
        <v>3</v>
      </c>
      <c r="C26" s="34" t="s">
        <v>35</v>
      </c>
      <c r="D26" s="49" t="s">
        <v>9</v>
      </c>
      <c r="E26" s="73" t="str">
        <f>CONCATENATE(F17,"Round 1 Winner v ",I13)</f>
        <v>Round 1 Winner v Wodonga SSC</v>
      </c>
      <c r="F26" s="74"/>
      <c r="G26" s="74"/>
      <c r="H26" s="74"/>
      <c r="I26" s="74"/>
      <c r="J26" s="75"/>
      <c r="K26" s="40">
        <v>1</v>
      </c>
      <c r="L26"/>
    </row>
    <row r="27" spans="2:12" s="2" customFormat="1" ht="14.25" customHeight="1" thickBot="1">
      <c r="B27" s="46"/>
      <c r="C27" s="35"/>
      <c r="D27" s="50"/>
      <c r="E27" s="76"/>
      <c r="F27" s="77"/>
      <c r="G27" s="77"/>
      <c r="H27" s="77"/>
      <c r="I27" s="77"/>
      <c r="J27" s="78"/>
      <c r="K27" s="41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  <c r="L31"/>
    </row>
    <row r="32" spans="1:12" s="2" customFormat="1" ht="14.25" customHeight="1" thickBot="1">
      <c r="A32"/>
      <c r="B32" s="47"/>
      <c r="C32" s="36"/>
      <c r="D32" s="36"/>
      <c r="E32" s="36"/>
      <c r="F32" s="36"/>
      <c r="G32" s="36"/>
      <c r="H32" s="36"/>
      <c r="I32" s="36"/>
      <c r="J32" s="36"/>
      <c r="K32" s="37"/>
      <c r="L32"/>
    </row>
    <row r="33" spans="1:12" s="2" customFormat="1" ht="14.25" customHeight="1" thickBot="1">
      <c r="A33"/>
      <c r="B33" s="48"/>
      <c r="C33" s="38"/>
      <c r="D33" s="38"/>
      <c r="E33" s="38"/>
      <c r="F33" s="38"/>
      <c r="G33" s="38"/>
      <c r="H33" s="38"/>
      <c r="I33" s="38"/>
      <c r="J33" s="38"/>
      <c r="K33" s="39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C5:K5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10:G10"/>
    <mergeCell ref="H10:J10"/>
    <mergeCell ref="D11:G11"/>
    <mergeCell ref="I11:J11"/>
    <mergeCell ref="A6:K6"/>
    <mergeCell ref="B22:B23"/>
    <mergeCell ref="C22:C23"/>
    <mergeCell ref="D21:J21"/>
    <mergeCell ref="E22:J23"/>
    <mergeCell ref="B18:B19"/>
    <mergeCell ref="B1:K1"/>
    <mergeCell ref="B2:K2"/>
    <mergeCell ref="B3:K3"/>
    <mergeCell ref="C4:K4"/>
    <mergeCell ref="K18:K19"/>
    <mergeCell ref="E19:J19"/>
    <mergeCell ref="I12:J12"/>
    <mergeCell ref="D13:G13"/>
    <mergeCell ref="I13:J13"/>
    <mergeCell ref="B15:K15"/>
    <mergeCell ref="C18:C19"/>
    <mergeCell ref="H32:K33"/>
    <mergeCell ref="K26:K27"/>
    <mergeCell ref="B31:G31"/>
    <mergeCell ref="H31:K31"/>
    <mergeCell ref="B26:B27"/>
    <mergeCell ref="B32:G3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P13" sqref="P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40780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42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38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47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33</v>
      </c>
      <c r="D18" s="4" t="s">
        <v>7</v>
      </c>
      <c r="E18" s="79" t="str">
        <f>CONCATENATE(I11," v ",I12)</f>
        <v>Bendigo SSC v Northcote HS</v>
      </c>
      <c r="F18" s="80"/>
      <c r="G18" s="80"/>
      <c r="H18" s="80"/>
      <c r="I18" s="80"/>
      <c r="J18" s="81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Marian College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34</v>
      </c>
      <c r="D22" s="49" t="s">
        <v>8</v>
      </c>
      <c r="E22" s="73" t="str">
        <f>CONCATENATE(I13," v Round 1 Loser")</f>
        <v>Marian College v Round 1 Loser</v>
      </c>
      <c r="F22" s="74"/>
      <c r="G22" s="74"/>
      <c r="H22" s="74"/>
      <c r="I22" s="74"/>
      <c r="J22" s="75"/>
      <c r="K22" s="40">
        <v>1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36</v>
      </c>
      <c r="D26" s="49" t="s">
        <v>9</v>
      </c>
      <c r="E26" s="73" t="str">
        <f>CONCATENATE(F17,"Round 1 Winner v ",I13)</f>
        <v>Round 1 Winner v Marian College</v>
      </c>
      <c r="F26" s="74"/>
      <c r="G26" s="74"/>
      <c r="H26" s="74"/>
      <c r="I26" s="74"/>
      <c r="J26" s="75"/>
      <c r="K26" s="40">
        <v>1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E19:J19"/>
    <mergeCell ref="D21:J21"/>
    <mergeCell ref="C4:K4"/>
    <mergeCell ref="C5:K5"/>
    <mergeCell ref="I12:J12"/>
    <mergeCell ref="D13:G13"/>
    <mergeCell ref="I13:J13"/>
    <mergeCell ref="A6:K6"/>
    <mergeCell ref="B32:G33"/>
    <mergeCell ref="H32:K33"/>
    <mergeCell ref="D22:D23"/>
    <mergeCell ref="B18:B19"/>
    <mergeCell ref="C18:C19"/>
    <mergeCell ref="K18:K19"/>
    <mergeCell ref="C22:C23"/>
    <mergeCell ref="D25:J25"/>
    <mergeCell ref="B22:B23"/>
    <mergeCell ref="E26:J27"/>
    <mergeCell ref="B1:K1"/>
    <mergeCell ref="B2:K2"/>
    <mergeCell ref="B3:K3"/>
    <mergeCell ref="B8:K8"/>
    <mergeCell ref="B31:G31"/>
    <mergeCell ref="H31:K31"/>
    <mergeCell ref="K22:K23"/>
    <mergeCell ref="E22:J23"/>
    <mergeCell ref="C26:C27"/>
    <mergeCell ref="D26:D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I13" sqref="I13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16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40780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43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39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48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31</v>
      </c>
      <c r="D18" s="4" t="s">
        <v>7</v>
      </c>
      <c r="E18" s="79" t="str">
        <f>CONCATENATE(I11," v ",I12)</f>
        <v>Bendigo South East v Brunswick SC</v>
      </c>
      <c r="F18" s="80"/>
      <c r="G18" s="80"/>
      <c r="H18" s="80"/>
      <c r="I18" s="80"/>
      <c r="J18" s="81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Galen College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32</v>
      </c>
      <c r="D22" s="49" t="s">
        <v>8</v>
      </c>
      <c r="E22" s="73" t="str">
        <f>CONCATENATE(I13," v Round 1 Loser")</f>
        <v>Galen College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35</v>
      </c>
      <c r="D26" s="49" t="s">
        <v>9</v>
      </c>
      <c r="E26" s="73" t="str">
        <f>CONCATENATE(F17,"Round 1 Winner v ",I13)</f>
        <v>Round 1 Winner v Galen College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A6:K6"/>
    <mergeCell ref="E18:J18"/>
    <mergeCell ref="E19:J19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C18:C19"/>
    <mergeCell ref="B32:G33"/>
    <mergeCell ref="H32:K33"/>
    <mergeCell ref="D25:J25"/>
    <mergeCell ref="E26:J27"/>
    <mergeCell ref="K18:K19"/>
    <mergeCell ref="K22:K23"/>
    <mergeCell ref="K26:K27"/>
    <mergeCell ref="B31:G31"/>
    <mergeCell ref="H31:K31"/>
    <mergeCell ref="B18:B19"/>
    <mergeCell ref="B1:K1"/>
    <mergeCell ref="B2:K2"/>
    <mergeCell ref="B3:K3"/>
    <mergeCell ref="D17:J17"/>
    <mergeCell ref="B8:K8"/>
    <mergeCell ref="D10:G10"/>
    <mergeCell ref="H10:J10"/>
    <mergeCell ref="I11:J11"/>
    <mergeCell ref="C4:K4"/>
    <mergeCell ref="C5:K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5">
      <selection activeCell="Q13" sqref="Q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17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40780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43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38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49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33</v>
      </c>
      <c r="D18" s="4" t="s">
        <v>7</v>
      </c>
      <c r="E18" s="79" t="str">
        <f>CONCATENATE(I11," v ",I12)</f>
        <v>Bendigo South East v Northcote HS</v>
      </c>
      <c r="F18" s="80"/>
      <c r="G18" s="80"/>
      <c r="H18" s="80"/>
      <c r="I18" s="80"/>
      <c r="J18" s="81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Cobram SC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34</v>
      </c>
      <c r="D22" s="49" t="s">
        <v>8</v>
      </c>
      <c r="E22" s="73" t="str">
        <f>CONCATENATE(I13," v Round 1 Loser")</f>
        <v>Cobram SC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36</v>
      </c>
      <c r="D26" s="49" t="s">
        <v>9</v>
      </c>
      <c r="E26" s="73" t="str">
        <f>CONCATENATE(F17,"Round 1 Winner v ",I13)</f>
        <v>Round 1 Winner v Cobram SC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E19:J19"/>
    <mergeCell ref="D21:J21"/>
    <mergeCell ref="C4:K4"/>
    <mergeCell ref="C5:K5"/>
    <mergeCell ref="I12:J12"/>
    <mergeCell ref="D13:G13"/>
    <mergeCell ref="I13:J13"/>
    <mergeCell ref="A6:K6"/>
    <mergeCell ref="B32:G33"/>
    <mergeCell ref="H32:K33"/>
    <mergeCell ref="D22:D23"/>
    <mergeCell ref="B18:B19"/>
    <mergeCell ref="C18:C19"/>
    <mergeCell ref="K18:K19"/>
    <mergeCell ref="C22:C23"/>
    <mergeCell ref="D25:J25"/>
    <mergeCell ref="B22:B23"/>
    <mergeCell ref="E26:J27"/>
    <mergeCell ref="B1:K1"/>
    <mergeCell ref="B2:K2"/>
    <mergeCell ref="B3:K3"/>
    <mergeCell ref="B8:K8"/>
    <mergeCell ref="B31:G31"/>
    <mergeCell ref="H31:K31"/>
    <mergeCell ref="K22:K23"/>
    <mergeCell ref="E22:J23"/>
    <mergeCell ref="C26:C27"/>
    <mergeCell ref="D26:D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N11" sqref="N11:N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18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56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54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55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50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31</v>
      </c>
      <c r="D18" s="4" t="s">
        <v>7</v>
      </c>
      <c r="E18" s="79" t="str">
        <f>CONCATENATE(I11," v ",I12)</f>
        <v>St Josephs Mildura v Lalor SC</v>
      </c>
      <c r="F18" s="80"/>
      <c r="G18" s="80"/>
      <c r="H18" s="80"/>
      <c r="I18" s="80"/>
      <c r="J18" s="81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Notre Dame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32</v>
      </c>
      <c r="D22" s="49" t="s">
        <v>8</v>
      </c>
      <c r="E22" s="73" t="str">
        <f>CONCATENATE(I13," v Round 1 Loser")</f>
        <v>Notre Dame v Round 1 Loser</v>
      </c>
      <c r="F22" s="74"/>
      <c r="G22" s="74"/>
      <c r="H22" s="74"/>
      <c r="I22" s="74"/>
      <c r="J22" s="75"/>
      <c r="K22" s="40">
        <v>1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35</v>
      </c>
      <c r="D26" s="49" t="s">
        <v>9</v>
      </c>
      <c r="E26" s="73" t="str">
        <f>CONCATENATE(F17,"Round 1 Winner v ",I13)</f>
        <v>Round 1 Winner v Notre Dame</v>
      </c>
      <c r="F26" s="74"/>
      <c r="G26" s="74"/>
      <c r="H26" s="74"/>
      <c r="I26" s="74"/>
      <c r="J26" s="75"/>
      <c r="K26" s="40">
        <v>1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A6:K6"/>
    <mergeCell ref="E18:J18"/>
    <mergeCell ref="E19:J19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C18:C19"/>
    <mergeCell ref="B32:G33"/>
    <mergeCell ref="H32:K33"/>
    <mergeCell ref="D25:J25"/>
    <mergeCell ref="E26:J27"/>
    <mergeCell ref="K18:K19"/>
    <mergeCell ref="K22:K23"/>
    <mergeCell ref="K26:K27"/>
    <mergeCell ref="B31:G31"/>
    <mergeCell ref="H31:K31"/>
    <mergeCell ref="B18:B19"/>
    <mergeCell ref="B1:K1"/>
    <mergeCell ref="B2:K2"/>
    <mergeCell ref="B3:K3"/>
    <mergeCell ref="D17:J17"/>
    <mergeCell ref="B8:K8"/>
    <mergeCell ref="D10:G10"/>
    <mergeCell ref="H10:J10"/>
    <mergeCell ref="I11:J11"/>
    <mergeCell ref="C4:K4"/>
    <mergeCell ref="C5:K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N14" sqref="N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19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56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43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40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51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33</v>
      </c>
      <c r="D18" s="4" t="s">
        <v>7</v>
      </c>
      <c r="E18" s="79" t="str">
        <f>CONCATENATE(I11," v ",I12)</f>
        <v>Bendigo South East v Melbourne Girls College</v>
      </c>
      <c r="F18" s="80"/>
      <c r="G18" s="80"/>
      <c r="H18" s="80"/>
      <c r="I18" s="80"/>
      <c r="J18" s="81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Beechworth SC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34</v>
      </c>
      <c r="D22" s="49" t="s">
        <v>8</v>
      </c>
      <c r="E22" s="73" t="str">
        <f>CONCATENATE(I13," v Round 1 Loser")</f>
        <v>Beechworth SC v Round 1 Loser</v>
      </c>
      <c r="F22" s="74"/>
      <c r="G22" s="74"/>
      <c r="H22" s="74"/>
      <c r="I22" s="74"/>
      <c r="J22" s="75"/>
      <c r="K22" s="40">
        <v>1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36</v>
      </c>
      <c r="D26" s="49" t="s">
        <v>9</v>
      </c>
      <c r="E26" s="73" t="str">
        <f>CONCATENATE(F17,"Round 1 Winner v ",I13)</f>
        <v>Round 1 Winner v Beechworth SC</v>
      </c>
      <c r="F26" s="74"/>
      <c r="G26" s="74"/>
      <c r="H26" s="74"/>
      <c r="I26" s="74"/>
      <c r="J26" s="75"/>
      <c r="K26" s="40">
        <v>1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E19:J19"/>
    <mergeCell ref="D21:J21"/>
    <mergeCell ref="C4:K4"/>
    <mergeCell ref="C5:K5"/>
    <mergeCell ref="I12:J12"/>
    <mergeCell ref="D13:G13"/>
    <mergeCell ref="I13:J13"/>
    <mergeCell ref="A6:K6"/>
    <mergeCell ref="B32:G33"/>
    <mergeCell ref="H32:K33"/>
    <mergeCell ref="D22:D23"/>
    <mergeCell ref="B18:B19"/>
    <mergeCell ref="C18:C19"/>
    <mergeCell ref="K18:K19"/>
    <mergeCell ref="C22:C23"/>
    <mergeCell ref="D25:J25"/>
    <mergeCell ref="B22:B23"/>
    <mergeCell ref="E26:J27"/>
    <mergeCell ref="B1:K1"/>
    <mergeCell ref="B2:K2"/>
    <mergeCell ref="B3:K3"/>
    <mergeCell ref="B8:K8"/>
    <mergeCell ref="B31:G31"/>
    <mergeCell ref="H31:K31"/>
    <mergeCell ref="K22:K23"/>
    <mergeCell ref="E22:J23"/>
    <mergeCell ref="C26:C27"/>
    <mergeCell ref="D26:D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Q13" sqref="Q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20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56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43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55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50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31</v>
      </c>
      <c r="D18" s="4" t="s">
        <v>7</v>
      </c>
      <c r="E18" s="79" t="str">
        <f>CONCATENATE(I11," v ",I12)</f>
        <v>Bendigo South East v Lalor SC</v>
      </c>
      <c r="F18" s="80"/>
      <c r="G18" s="80"/>
      <c r="H18" s="80"/>
      <c r="I18" s="80"/>
      <c r="J18" s="81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Notre Dame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32</v>
      </c>
      <c r="D22" s="49" t="s">
        <v>8</v>
      </c>
      <c r="E22" s="73" t="str">
        <f>CONCATENATE(I13," v Round 1 Loser")</f>
        <v>Notre Dame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35</v>
      </c>
      <c r="D26" s="49" t="s">
        <v>9</v>
      </c>
      <c r="E26" s="73" t="str">
        <f>CONCATENATE(F17,"Round 1 Winner v ",I13)</f>
        <v>Round 1 Winner v Notre Dame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A6:K6"/>
    <mergeCell ref="E18:J18"/>
    <mergeCell ref="E19:J19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C18:C19"/>
    <mergeCell ref="B32:G33"/>
    <mergeCell ref="H32:K33"/>
    <mergeCell ref="D25:J25"/>
    <mergeCell ref="E26:J27"/>
    <mergeCell ref="K18:K19"/>
    <mergeCell ref="K22:K23"/>
    <mergeCell ref="K26:K27"/>
    <mergeCell ref="B31:G31"/>
    <mergeCell ref="H31:K31"/>
    <mergeCell ref="B18:B19"/>
    <mergeCell ref="B1:K1"/>
    <mergeCell ref="B2:K2"/>
    <mergeCell ref="B3:K3"/>
    <mergeCell ref="D17:J17"/>
    <mergeCell ref="B8:K8"/>
    <mergeCell ref="D10:G10"/>
    <mergeCell ref="H10:J10"/>
    <mergeCell ref="I11:J11"/>
    <mergeCell ref="C4:K4"/>
    <mergeCell ref="C5:K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C5" sqref="C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21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5" customHeight="1">
      <c r="C4" s="55" t="s">
        <v>29</v>
      </c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17"/>
      <c r="C5" s="55" t="s">
        <v>56</v>
      </c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5" t="s">
        <v>11</v>
      </c>
      <c r="E10" s="66"/>
      <c r="F10" s="66"/>
      <c r="G10" s="66"/>
      <c r="H10" s="66" t="s">
        <v>0</v>
      </c>
      <c r="I10" s="66"/>
      <c r="J10" s="67"/>
      <c r="K10" s="19"/>
    </row>
    <row r="11" spans="2:11" ht="14.25" customHeight="1" thickBot="1">
      <c r="B11" s="20"/>
      <c r="C11" s="20"/>
      <c r="D11" s="68" t="s">
        <v>24</v>
      </c>
      <c r="E11" s="59"/>
      <c r="F11" s="59"/>
      <c r="G11" s="59"/>
      <c r="H11" s="32">
        <v>1</v>
      </c>
      <c r="I11" s="59" t="s">
        <v>24</v>
      </c>
      <c r="J11" s="60"/>
      <c r="K11" s="21"/>
    </row>
    <row r="12" spans="2:11" ht="14.25" customHeight="1" thickBot="1">
      <c r="B12" s="20"/>
      <c r="C12" s="20"/>
      <c r="D12" s="68" t="s">
        <v>25</v>
      </c>
      <c r="E12" s="59"/>
      <c r="F12" s="59"/>
      <c r="G12" s="59"/>
      <c r="H12" s="32">
        <v>2</v>
      </c>
      <c r="I12" s="59" t="s">
        <v>38</v>
      </c>
      <c r="J12" s="60"/>
      <c r="K12" s="21"/>
    </row>
    <row r="13" spans="2:11" ht="14.25" customHeight="1" thickBot="1">
      <c r="B13" s="20"/>
      <c r="C13" s="20"/>
      <c r="D13" s="61" t="s">
        <v>26</v>
      </c>
      <c r="E13" s="62"/>
      <c r="F13" s="62"/>
      <c r="G13" s="62"/>
      <c r="H13" s="33">
        <v>3</v>
      </c>
      <c r="I13" s="62" t="s">
        <v>50</v>
      </c>
      <c r="J13" s="63"/>
      <c r="K13" s="21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70"/>
      <c r="E17" s="71"/>
      <c r="F17" s="71"/>
      <c r="G17" s="71"/>
      <c r="H17" s="71"/>
      <c r="I17" s="71"/>
      <c r="J17" s="72"/>
      <c r="K17" s="23" t="s">
        <v>27</v>
      </c>
    </row>
    <row r="18" spans="1:11" ht="14.25" customHeight="1" thickBot="1">
      <c r="A18" s="2"/>
      <c r="B18" s="45">
        <v>1</v>
      </c>
      <c r="C18" s="34" t="s">
        <v>33</v>
      </c>
      <c r="D18" s="4" t="s">
        <v>7</v>
      </c>
      <c r="E18" s="79" t="str">
        <f>CONCATENATE(I11," v ",I12)</f>
        <v>Loddon Mallee v Northcote HS</v>
      </c>
      <c r="F18" s="80"/>
      <c r="G18" s="80"/>
      <c r="H18" s="80"/>
      <c r="I18" s="80"/>
      <c r="J18" s="81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Notre Dame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70"/>
      <c r="E21" s="71"/>
      <c r="F21" s="71"/>
      <c r="G21" s="71"/>
      <c r="H21" s="71"/>
      <c r="I21" s="71"/>
      <c r="J21" s="72"/>
      <c r="K21" s="23" t="s">
        <v>27</v>
      </c>
    </row>
    <row r="22" spans="1:11" ht="14.25" customHeight="1" thickBot="1">
      <c r="A22" s="2"/>
      <c r="B22" s="45">
        <v>2</v>
      </c>
      <c r="C22" s="34" t="s">
        <v>34</v>
      </c>
      <c r="D22" s="49" t="s">
        <v>8</v>
      </c>
      <c r="E22" s="73" t="str">
        <f>CONCATENATE(I13," v Round 1 Loser")</f>
        <v>Notre Dame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70"/>
      <c r="E25" s="71"/>
      <c r="F25" s="71"/>
      <c r="G25" s="71"/>
      <c r="H25" s="71"/>
      <c r="I25" s="71"/>
      <c r="J25" s="72"/>
      <c r="K25" s="23" t="s">
        <v>27</v>
      </c>
    </row>
    <row r="26" spans="1:11" ht="14.25" customHeight="1" thickBot="1">
      <c r="A26" s="2"/>
      <c r="B26" s="45">
        <v>3</v>
      </c>
      <c r="C26" s="34" t="s">
        <v>36</v>
      </c>
      <c r="D26" s="49" t="s">
        <v>9</v>
      </c>
      <c r="E26" s="73" t="str">
        <f>CONCATENATE(F17,"Round 1 Winner v ",I13)</f>
        <v>Round 1 Winner v Notre Dame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6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E19:J19"/>
    <mergeCell ref="D21:J21"/>
    <mergeCell ref="C4:K4"/>
    <mergeCell ref="C5:K5"/>
    <mergeCell ref="I12:J12"/>
    <mergeCell ref="D13:G13"/>
    <mergeCell ref="I13:J13"/>
    <mergeCell ref="A6:K6"/>
    <mergeCell ref="B32:G33"/>
    <mergeCell ref="H32:K33"/>
    <mergeCell ref="D22:D23"/>
    <mergeCell ref="B18:B19"/>
    <mergeCell ref="C18:C19"/>
    <mergeCell ref="K18:K19"/>
    <mergeCell ref="C22:C23"/>
    <mergeCell ref="D25:J25"/>
    <mergeCell ref="B22:B23"/>
    <mergeCell ref="E26:J27"/>
    <mergeCell ref="B1:K1"/>
    <mergeCell ref="B2:K2"/>
    <mergeCell ref="B3:K3"/>
    <mergeCell ref="B8:K8"/>
    <mergeCell ref="B31:G31"/>
    <mergeCell ref="H31:K31"/>
    <mergeCell ref="K22:K23"/>
    <mergeCell ref="E22:J23"/>
    <mergeCell ref="C26:C27"/>
    <mergeCell ref="D26:D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2011-08-28T22:17:42Z</dcterms:modified>
  <cp:category/>
  <cp:version/>
  <cp:contentType/>
  <cp:contentStatus/>
</cp:coreProperties>
</file>