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<sst xmlns="http://schemas.openxmlformats.org/spreadsheetml/2006/main" count="285" uniqueCount="40">
  <si>
    <t>School</t>
  </si>
  <si>
    <t>Rd.</t>
  </si>
  <si>
    <t>Time</t>
  </si>
  <si>
    <t>Draw</t>
  </si>
  <si>
    <t>Winner</t>
  </si>
  <si>
    <t>Click on the button for the page you require.</t>
  </si>
  <si>
    <t>Courts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</si>
  <si>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</si>
  <si>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</si>
  <si>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</si>
  <si>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</si>
  <si>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</si>
  <si>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</si>
  <si>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</si>
  <si>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</si>
  <si>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Volleyball</t>
  </si>
  <si>
    <r>
      <t xml:space="preserve">South East Conference </t>
    </r>
    <r>
      <rPr>
        <b/>
        <sz val="14"/>
        <rFont val="Arial"/>
        <family val="2"/>
      </rPr>
      <t xml:space="preserve">Senior Boys </t>
    </r>
    <r>
      <rPr>
        <b/>
        <i/>
        <sz val="14"/>
        <rFont val="Arial"/>
        <family val="2"/>
      </rPr>
      <t>Volleyball</t>
    </r>
  </si>
  <si>
    <r>
      <t>Location: State Volleyball Centre</t>
    </r>
    <r>
      <rPr>
        <i/>
        <sz val="12"/>
        <rFont val="Arial"/>
        <family val="2"/>
      </rPr>
      <t>, 270 Stud Rd, Dandenong (Melway Map: 90-G1)</t>
    </r>
  </si>
  <si>
    <t>Eastern Metropolitan</t>
  </si>
  <si>
    <t>Southern Metropolitan</t>
  </si>
  <si>
    <t>Gippsland</t>
  </si>
  <si>
    <r>
      <t xml:space="preserve">South East Conference </t>
    </r>
    <r>
      <rPr>
        <b/>
        <sz val="14"/>
        <rFont val="Arial"/>
        <family val="2"/>
      </rPr>
      <t>Primary Girls Volleyball</t>
    </r>
  </si>
  <si>
    <r>
      <t>South East Conference</t>
    </r>
    <r>
      <rPr>
        <b/>
        <sz val="14"/>
        <rFont val="Arial"/>
        <family val="2"/>
      </rPr>
      <t xml:space="preserve"> Primary Boys/Mixed Volleyball</t>
    </r>
  </si>
  <si>
    <r>
      <t>South East Conference</t>
    </r>
    <r>
      <rPr>
        <b/>
        <sz val="14"/>
        <rFont val="Arial"/>
        <family val="2"/>
      </rPr>
      <t xml:space="preserve"> Year 7 Girls Volleyball</t>
    </r>
  </si>
  <si>
    <r>
      <t>South East Conference</t>
    </r>
    <r>
      <rPr>
        <b/>
        <sz val="14"/>
        <rFont val="Arial"/>
        <family val="2"/>
      </rPr>
      <t xml:space="preserve"> Year 7 Boys Volleyball</t>
    </r>
  </si>
  <si>
    <r>
      <t>South EastConference</t>
    </r>
    <r>
      <rPr>
        <b/>
        <sz val="14"/>
        <rFont val="Arial"/>
        <family val="2"/>
      </rPr>
      <t xml:space="preserve"> Year 8 Girls Volleyball</t>
    </r>
  </si>
  <si>
    <r>
      <t>South East Conference</t>
    </r>
    <r>
      <rPr>
        <b/>
        <sz val="14"/>
        <rFont val="Arial"/>
        <family val="2"/>
      </rPr>
      <t xml:space="preserve"> Year 8 Boys Volleyball</t>
    </r>
  </si>
  <si>
    <r>
      <t xml:space="preserve">South East Conference </t>
    </r>
    <r>
      <rPr>
        <b/>
        <sz val="14"/>
        <rFont val="Arial"/>
        <family val="2"/>
      </rPr>
      <t>Intermediate Girls Volleyball</t>
    </r>
  </si>
  <si>
    <r>
      <t xml:space="preserve">South East Conference </t>
    </r>
    <r>
      <rPr>
        <b/>
        <sz val="14"/>
        <rFont val="Arial"/>
        <family val="2"/>
      </rPr>
      <t>Intermediate Boys Volleyball</t>
    </r>
  </si>
  <si>
    <r>
      <t xml:space="preserve">South East Conference </t>
    </r>
    <r>
      <rPr>
        <b/>
        <sz val="14"/>
        <rFont val="Arial"/>
        <family val="2"/>
      </rPr>
      <t>Senior Girls Volleyball</t>
    </r>
  </si>
  <si>
    <t>Monbulk C</t>
  </si>
  <si>
    <t>McKinnon SC</t>
  </si>
  <si>
    <t>Nagle</t>
  </si>
  <si>
    <t>9:30AM</t>
  </si>
  <si>
    <t>Westall SC</t>
  </si>
  <si>
    <t>Wonthaggi SC</t>
  </si>
  <si>
    <t>Upwey HS</t>
  </si>
  <si>
    <t>Drouin SC</t>
  </si>
  <si>
    <t>Berwick SC</t>
  </si>
  <si>
    <r>
      <t xml:space="preserve">Convener: </t>
    </r>
    <r>
      <rPr>
        <i/>
        <sz val="12"/>
        <rFont val="Arial"/>
        <family val="2"/>
      </rPr>
      <t>Rick Thompson 0409186237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</si>
</sst>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 quotePrefix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3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9.emf" /><Relationship Id="rId6" Type="http://schemas.openxmlformats.org/officeDocument/2006/relationships/image" Target="../media/image5.emf" /><Relationship Id="rId7" Type="http://schemas.openxmlformats.org/officeDocument/2006/relationships/image" Target="../media/image12.emf" /><Relationship Id="rId8" Type="http://schemas.openxmlformats.org/officeDocument/2006/relationships/image" Target="../media/image1.emf" /><Relationship Id="rId9" Type="http://schemas.openxmlformats.org/officeDocument/2006/relationships/image" Target="../media/image14.emf" /><Relationship Id="rId10" Type="http://schemas.openxmlformats.org/officeDocument/2006/relationships/image" Target="../media/image15.emf" /><Relationship Id="rId11" Type="http://schemas.openxmlformats.org/officeDocument/2006/relationships/image" Target="../media/image1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South East Conference Final 2011"</f>
        <v>SSV South East Conference Final 2011</v>
      </c>
    </row>
    <row r="3" spans="3:6" ht="18">
      <c r="C3" s="8" t="s">
        <v>15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L1" sqref="L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22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40864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6" t="s">
        <v>17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13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18</v>
      </c>
      <c r="J11" s="62"/>
      <c r="K11" s="21"/>
    </row>
    <row r="12" spans="2:11" ht="14.25" customHeight="1" thickBot="1"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19</v>
      </c>
      <c r="J12" s="62"/>
      <c r="K12" s="21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64" t="s">
        <v>20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6</v>
      </c>
    </row>
    <row r="18" spans="1:11" ht="14.25" customHeight="1" thickBot="1">
      <c r="A18" s="2"/>
      <c r="B18" s="43">
        <v>1</v>
      </c>
      <c r="C18" s="47"/>
      <c r="D18" s="4" t="s">
        <v>9</v>
      </c>
      <c r="E18" s="77" t="str">
        <f>CONCATENATE(I11," v ",I12)</f>
        <v>Eastern Metropolitan v Southern Metropolitan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Gippsland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6</v>
      </c>
    </row>
    <row r="22" spans="1:11" ht="14.25" customHeight="1" thickBot="1">
      <c r="A22" s="2"/>
      <c r="B22" s="43">
        <v>2</v>
      </c>
      <c r="C22" s="47"/>
      <c r="D22" s="80" t="s">
        <v>10</v>
      </c>
      <c r="E22" s="52" t="str">
        <f>CONCATENATE(I13," v Round 1 Loser")</f>
        <v>Gippsland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6</v>
      </c>
    </row>
    <row r="26" spans="1:11" ht="14.25" customHeight="1" thickBot="1">
      <c r="A26" s="2"/>
      <c r="B26" s="43">
        <v>3</v>
      </c>
      <c r="C26" s="47"/>
      <c r="D26" s="80" t="s">
        <v>11</v>
      </c>
      <c r="E26" s="52" t="str">
        <f>CONCATENATE(F17,"Round 1 Winner v ",I13)</f>
        <v>Round 1 Winner v Gippsland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7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21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40864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6" t="s">
        <v>17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13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18</v>
      </c>
      <c r="J11" s="62"/>
      <c r="K11" s="21"/>
    </row>
    <row r="12" spans="2:11" ht="14.25" customHeight="1" thickBot="1"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19</v>
      </c>
      <c r="J12" s="62"/>
      <c r="K12" s="21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64" t="s">
        <v>20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6</v>
      </c>
    </row>
    <row r="18" spans="1:11" ht="14.25" customHeight="1" thickBot="1">
      <c r="A18" s="2"/>
      <c r="B18" s="43">
        <v>1</v>
      </c>
      <c r="C18" s="47"/>
      <c r="D18" s="4" t="s">
        <v>9</v>
      </c>
      <c r="E18" s="77" t="str">
        <f>CONCATENATE(I11," v ",I12)</f>
        <v>Eastern Metropolitan v Southern Metropolitan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Gippsland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6</v>
      </c>
    </row>
    <row r="22" spans="1:11" ht="14.25" customHeight="1" thickBot="1">
      <c r="A22" s="2"/>
      <c r="B22" s="43">
        <v>2</v>
      </c>
      <c r="C22" s="47"/>
      <c r="D22" s="80" t="s">
        <v>10</v>
      </c>
      <c r="E22" s="52" t="str">
        <f>CONCATENATE(I13," v Round 1 Loser")</f>
        <v>Gippsland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6</v>
      </c>
    </row>
    <row r="26" spans="1:11" ht="14.25" customHeight="1" thickBot="1">
      <c r="A26" s="2"/>
      <c r="B26" s="43">
        <v>3</v>
      </c>
      <c r="C26" s="47"/>
      <c r="D26" s="80" t="s">
        <v>11</v>
      </c>
      <c r="E26" s="52" t="str">
        <f>CONCATENATE(F17,"Round 1 Winner v ",I13)</f>
        <v>Round 1 Winner v Gippsland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7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E19:J19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K26" sqref="K26:K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16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40680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13</v>
      </c>
      <c r="E10" s="68"/>
      <c r="F10" s="68"/>
      <c r="G10" s="68"/>
      <c r="H10" s="68" t="s">
        <v>0</v>
      </c>
      <c r="I10" s="68"/>
      <c r="J10" s="69"/>
      <c r="K10" s="19"/>
    </row>
    <row r="11" spans="1:12" s="2" customFormat="1" ht="14.25" customHeight="1" thickBot="1">
      <c r="A11"/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30</v>
      </c>
      <c r="J11" s="62"/>
      <c r="K11" s="21"/>
      <c r="L11"/>
    </row>
    <row r="12" spans="1:12" s="2" customFormat="1" ht="14.25" customHeight="1" thickBot="1">
      <c r="A12"/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31</v>
      </c>
      <c r="J12" s="62"/>
      <c r="K12" s="21"/>
      <c r="L12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64" t="s">
        <v>32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6</v>
      </c>
    </row>
    <row r="18" spans="1:11" ht="14.25" customHeight="1" thickBot="1">
      <c r="A18" s="2"/>
      <c r="B18" s="43">
        <v>1</v>
      </c>
      <c r="C18" s="47" t="s">
        <v>33</v>
      </c>
      <c r="D18" s="4" t="s">
        <v>9</v>
      </c>
      <c r="E18" s="77" t="str">
        <f>CONCATENATE(I11," v ",I12)</f>
        <v>Monbulk C v McKinnon SC</v>
      </c>
      <c r="F18" s="78"/>
      <c r="G18" s="78"/>
      <c r="H18" s="78"/>
      <c r="I18" s="78"/>
      <c r="J18" s="79"/>
      <c r="K18" s="38">
        <v>1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Nagle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6</v>
      </c>
      <c r="L21"/>
    </row>
    <row r="22" spans="2:12" s="2" customFormat="1" ht="14.25" customHeight="1" thickBot="1">
      <c r="B22" s="43">
        <v>2</v>
      </c>
      <c r="C22" s="47"/>
      <c r="D22" s="80" t="s">
        <v>10</v>
      </c>
      <c r="E22" s="52" t="str">
        <f>CONCATENATE(I13," v Round 1 Loser")</f>
        <v>Nagle v Round 1 Loser</v>
      </c>
      <c r="F22" s="53"/>
      <c r="G22" s="53"/>
      <c r="H22" s="53"/>
      <c r="I22" s="53"/>
      <c r="J22" s="54"/>
      <c r="K22" s="38">
        <v>1</v>
      </c>
      <c r="L22"/>
    </row>
    <row r="23" spans="2:12" s="2" customFormat="1" ht="14.25" customHeight="1" thickBot="1">
      <c r="B23" s="44"/>
      <c r="C23" s="48"/>
      <c r="D23" s="81"/>
      <c r="E23" s="55"/>
      <c r="F23" s="56"/>
      <c r="G23" s="56"/>
      <c r="H23" s="56"/>
      <c r="I23" s="56"/>
      <c r="J23" s="57"/>
      <c r="K23" s="39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6</v>
      </c>
      <c r="L25"/>
    </row>
    <row r="26" spans="2:12" s="2" customFormat="1" ht="14.25" customHeight="1" thickBot="1">
      <c r="B26" s="43">
        <v>3</v>
      </c>
      <c r="C26" s="47"/>
      <c r="D26" s="80" t="s">
        <v>11</v>
      </c>
      <c r="E26" s="52" t="str">
        <f>CONCATENATE(F17,"Round 1 Winner v ",I13)</f>
        <v>Round 1 Winner v Nagle</v>
      </c>
      <c r="F26" s="53"/>
      <c r="G26" s="53"/>
      <c r="H26" s="53"/>
      <c r="I26" s="53"/>
      <c r="J26" s="54"/>
      <c r="K26" s="38">
        <v>1</v>
      </c>
      <c r="L26"/>
    </row>
    <row r="27" spans="2:12" s="2" customFormat="1" ht="14.25" customHeight="1" thickBot="1">
      <c r="B27" s="44"/>
      <c r="C27" s="48"/>
      <c r="D27" s="81"/>
      <c r="E27" s="55"/>
      <c r="F27" s="56"/>
      <c r="G27" s="56"/>
      <c r="H27" s="56"/>
      <c r="I27" s="56"/>
      <c r="J27" s="57"/>
      <c r="K27" s="39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40" t="s">
        <v>4</v>
      </c>
      <c r="C31" s="41"/>
      <c r="D31" s="41"/>
      <c r="E31" s="41"/>
      <c r="F31" s="41"/>
      <c r="G31" s="41"/>
      <c r="H31" s="41" t="s">
        <v>7</v>
      </c>
      <c r="I31" s="41"/>
      <c r="J31" s="41"/>
      <c r="K31" s="42"/>
      <c r="L31"/>
    </row>
    <row r="32" spans="1:12" s="2" customFormat="1" ht="14.25" customHeight="1" thickBot="1">
      <c r="A32"/>
      <c r="B32" s="45"/>
      <c r="C32" s="34"/>
      <c r="D32" s="34"/>
      <c r="E32" s="34"/>
      <c r="F32" s="34"/>
      <c r="G32" s="34"/>
      <c r="H32" s="34"/>
      <c r="I32" s="34"/>
      <c r="J32" s="34"/>
      <c r="K32" s="35"/>
      <c r="L32"/>
    </row>
    <row r="33" spans="1:12" s="2" customFormat="1" ht="14.25" customHeight="1" thickBot="1">
      <c r="A33"/>
      <c r="B33" s="46"/>
      <c r="C33" s="36"/>
      <c r="D33" s="36"/>
      <c r="E33" s="36"/>
      <c r="F33" s="36"/>
      <c r="G33" s="36"/>
      <c r="H33" s="36"/>
      <c r="I33" s="36"/>
      <c r="J33" s="36"/>
      <c r="K33" s="37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  <mergeCell ref="D10:G10"/>
    <mergeCell ref="H10:J10"/>
    <mergeCell ref="D11:G11"/>
    <mergeCell ref="I11:J11"/>
    <mergeCell ref="A6:K6"/>
    <mergeCell ref="B1:K1"/>
    <mergeCell ref="B2:K2"/>
    <mergeCell ref="B3:K3"/>
    <mergeCell ref="B4:K4"/>
    <mergeCell ref="K18:K19"/>
    <mergeCell ref="E19:J19"/>
    <mergeCell ref="I12:J12"/>
    <mergeCell ref="D13:G13"/>
    <mergeCell ref="I13:J13"/>
    <mergeCell ref="B15:K15"/>
    <mergeCell ref="B22:B23"/>
    <mergeCell ref="C22:C23"/>
    <mergeCell ref="D21:J21"/>
    <mergeCell ref="E22:J23"/>
    <mergeCell ref="B18:B19"/>
    <mergeCell ref="C18:C19"/>
    <mergeCell ref="H32:K33"/>
    <mergeCell ref="K26:K27"/>
    <mergeCell ref="B31:G31"/>
    <mergeCell ref="H31:K31"/>
    <mergeCell ref="B26:B27"/>
    <mergeCell ref="B32:G3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K26" sqref="K26:K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29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40680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13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30</v>
      </c>
      <c r="J11" s="62"/>
      <c r="K11" s="21"/>
    </row>
    <row r="12" spans="2:11" ht="14.25" customHeight="1" thickBot="1"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34</v>
      </c>
      <c r="J12" s="62"/>
      <c r="K12" s="21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64" t="s">
        <v>35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6</v>
      </c>
    </row>
    <row r="18" spans="1:11" ht="14.25" customHeight="1" thickBot="1">
      <c r="A18" s="2"/>
      <c r="B18" s="43">
        <v>1</v>
      </c>
      <c r="C18" s="47" t="s">
        <v>33</v>
      </c>
      <c r="D18" s="4" t="s">
        <v>9</v>
      </c>
      <c r="E18" s="77" t="str">
        <f>CONCATENATE(I11," v ",I12)</f>
        <v>Monbulk C v Westall SC</v>
      </c>
      <c r="F18" s="78"/>
      <c r="G18" s="78"/>
      <c r="H18" s="78"/>
      <c r="I18" s="78"/>
      <c r="J18" s="79"/>
      <c r="K18" s="38">
        <v>2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Wonthaggi SC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6</v>
      </c>
    </row>
    <row r="22" spans="1:11" ht="14.25" customHeight="1" thickBot="1">
      <c r="A22" s="2"/>
      <c r="B22" s="43">
        <v>2</v>
      </c>
      <c r="C22" s="47"/>
      <c r="D22" s="80" t="s">
        <v>10</v>
      </c>
      <c r="E22" s="52" t="str">
        <f>CONCATENATE(I13," v Round 1 Loser")</f>
        <v>Wonthaggi SC v Round 1 Loser</v>
      </c>
      <c r="F22" s="53"/>
      <c r="G22" s="53"/>
      <c r="H22" s="53"/>
      <c r="I22" s="53"/>
      <c r="J22" s="54"/>
      <c r="K22" s="38">
        <v>2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6</v>
      </c>
    </row>
    <row r="26" spans="1:11" ht="14.25" customHeight="1" thickBot="1">
      <c r="A26" s="2"/>
      <c r="B26" s="43">
        <v>3</v>
      </c>
      <c r="C26" s="47"/>
      <c r="D26" s="80" t="s">
        <v>11</v>
      </c>
      <c r="E26" s="52" t="str">
        <f>CONCATENATE(F17,"Round 1 Winner v ",I13)</f>
        <v>Round 1 Winner v Wonthaggi SC</v>
      </c>
      <c r="F26" s="53"/>
      <c r="G26" s="53"/>
      <c r="H26" s="53"/>
      <c r="I26" s="53"/>
      <c r="J26" s="54"/>
      <c r="K26" s="38">
        <v>2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7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I13:J13"/>
    <mergeCell ref="B31:G31"/>
    <mergeCell ref="H31:K31"/>
    <mergeCell ref="K22:K23"/>
    <mergeCell ref="E18:J18"/>
    <mergeCell ref="E19:J19"/>
    <mergeCell ref="D21:J21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C26:C27"/>
    <mergeCell ref="D26:D27"/>
    <mergeCell ref="D25:J25"/>
    <mergeCell ref="B22:B23"/>
    <mergeCell ref="E26:J27"/>
    <mergeCell ref="A6:K6"/>
    <mergeCell ref="K18:K19"/>
    <mergeCell ref="C22:C23"/>
    <mergeCell ref="I12:J12"/>
    <mergeCell ref="D13:G13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K26" sqref="K26:K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28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40680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13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36</v>
      </c>
      <c r="J11" s="62"/>
      <c r="K11" s="21"/>
    </row>
    <row r="12" spans="2:11" ht="14.25" customHeight="1" thickBot="1">
      <c r="B12" s="20"/>
      <c r="C12" s="20"/>
      <c r="D12" s="70" t="s">
        <v>20</v>
      </c>
      <c r="E12" s="61"/>
      <c r="F12" s="61"/>
      <c r="G12" s="61"/>
      <c r="H12" s="32">
        <v>2</v>
      </c>
      <c r="I12" s="61" t="s">
        <v>31</v>
      </c>
      <c r="J12" s="62"/>
      <c r="K12" s="21"/>
    </row>
    <row r="13" spans="2:11" ht="14.25" customHeight="1" thickBot="1">
      <c r="B13" s="20"/>
      <c r="C13" s="20"/>
      <c r="D13" s="63" t="s">
        <v>19</v>
      </c>
      <c r="E13" s="64"/>
      <c r="F13" s="64"/>
      <c r="G13" s="64"/>
      <c r="H13" s="33">
        <v>3</v>
      </c>
      <c r="I13" s="64" t="s">
        <v>37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6</v>
      </c>
    </row>
    <row r="18" spans="1:11" ht="14.25" customHeight="1" thickBot="1">
      <c r="A18" s="2"/>
      <c r="B18" s="43">
        <v>1</v>
      </c>
      <c r="C18" s="47" t="s">
        <v>33</v>
      </c>
      <c r="D18" s="4" t="s">
        <v>9</v>
      </c>
      <c r="E18" s="77" t="str">
        <f>CONCATENATE(I11," v ",I12)</f>
        <v>Upwey HS v McKinnon SC</v>
      </c>
      <c r="F18" s="78"/>
      <c r="G18" s="78"/>
      <c r="H18" s="78"/>
      <c r="I18" s="78"/>
      <c r="J18" s="79"/>
      <c r="K18" s="38">
        <v>3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Drouin SC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6</v>
      </c>
    </row>
    <row r="22" spans="1:11" ht="14.25" customHeight="1" thickBot="1">
      <c r="A22" s="2"/>
      <c r="B22" s="43">
        <v>2</v>
      </c>
      <c r="C22" s="47"/>
      <c r="D22" s="80" t="s">
        <v>10</v>
      </c>
      <c r="E22" s="52" t="str">
        <f>CONCATENATE(I13," v Round 1 Loser")</f>
        <v>Drouin SC v Round 1 Loser</v>
      </c>
      <c r="F22" s="53"/>
      <c r="G22" s="53"/>
      <c r="H22" s="53"/>
      <c r="I22" s="53"/>
      <c r="J22" s="54"/>
      <c r="K22" s="38">
        <v>3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6</v>
      </c>
    </row>
    <row r="26" spans="1:11" ht="14.25" customHeight="1" thickBot="1">
      <c r="A26" s="2"/>
      <c r="B26" s="43">
        <v>3</v>
      </c>
      <c r="C26" s="47"/>
      <c r="D26" s="80" t="s">
        <v>11</v>
      </c>
      <c r="E26" s="52" t="str">
        <f>CONCATENATE(F17,"Round 1 Winner v ",I13)</f>
        <v>Round 1 Winner v Drouin SC</v>
      </c>
      <c r="F26" s="53"/>
      <c r="G26" s="53"/>
      <c r="H26" s="53"/>
      <c r="I26" s="53"/>
      <c r="J26" s="54"/>
      <c r="K26" s="38">
        <v>3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7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K26" sqref="K26:K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27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40680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13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36</v>
      </c>
      <c r="J11" s="62"/>
      <c r="K11" s="21"/>
    </row>
    <row r="12" spans="2:11" ht="14.25" customHeight="1" thickBot="1"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38</v>
      </c>
      <c r="J12" s="62"/>
      <c r="K12" s="21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64" t="s">
        <v>35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6</v>
      </c>
    </row>
    <row r="18" spans="1:11" ht="14.25" customHeight="1" thickBot="1">
      <c r="A18" s="2"/>
      <c r="B18" s="43">
        <v>1</v>
      </c>
      <c r="C18" s="47">
        <v>0.3958333333333333</v>
      </c>
      <c r="D18" s="4" t="s">
        <v>9</v>
      </c>
      <c r="E18" s="77" t="str">
        <f>CONCATENATE(I11," v ",I12)</f>
        <v>Upwey HS v Berwick SC</v>
      </c>
      <c r="F18" s="78"/>
      <c r="G18" s="78"/>
      <c r="H18" s="78"/>
      <c r="I18" s="78"/>
      <c r="J18" s="79"/>
      <c r="K18" s="38">
        <v>4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Wonthaggi SC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6</v>
      </c>
    </row>
    <row r="22" spans="1:11" ht="14.25" customHeight="1" thickBot="1">
      <c r="A22" s="2"/>
      <c r="B22" s="43">
        <v>2</v>
      </c>
      <c r="C22" s="47"/>
      <c r="D22" s="80" t="s">
        <v>10</v>
      </c>
      <c r="E22" s="52" t="str">
        <f>CONCATENATE(I13," v Round 1 Loser")</f>
        <v>Wonthaggi SC v Round 1 Loser</v>
      </c>
      <c r="F22" s="53"/>
      <c r="G22" s="53"/>
      <c r="H22" s="53"/>
      <c r="I22" s="53"/>
      <c r="J22" s="54"/>
      <c r="K22" s="38">
        <v>4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6</v>
      </c>
    </row>
    <row r="26" spans="1:11" ht="14.25" customHeight="1" thickBot="1">
      <c r="A26" s="2"/>
      <c r="B26" s="43">
        <v>3</v>
      </c>
      <c r="C26" s="47"/>
      <c r="D26" s="80" t="s">
        <v>11</v>
      </c>
      <c r="E26" s="52" t="str">
        <f>CONCATENATE(F17,"Round 1 Winner v ",I13)</f>
        <v>Round 1 Winner v Wonthaggi SC</v>
      </c>
      <c r="F26" s="53"/>
      <c r="G26" s="53"/>
      <c r="H26" s="53"/>
      <c r="I26" s="53"/>
      <c r="J26" s="54"/>
      <c r="K26" s="38">
        <v>4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7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I13:J13"/>
    <mergeCell ref="B31:G31"/>
    <mergeCell ref="H31:K31"/>
    <mergeCell ref="K22:K23"/>
    <mergeCell ref="E18:J18"/>
    <mergeCell ref="E19:J19"/>
    <mergeCell ref="D21:J21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C26:C27"/>
    <mergeCell ref="D26:D27"/>
    <mergeCell ref="D25:J25"/>
    <mergeCell ref="B22:B23"/>
    <mergeCell ref="E26:J27"/>
    <mergeCell ref="A6:K6"/>
    <mergeCell ref="K18:K19"/>
    <mergeCell ref="C22:C23"/>
    <mergeCell ref="I12:J12"/>
    <mergeCell ref="D13:G13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B4" sqref="B4:K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26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40864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6" t="s">
        <v>17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13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18</v>
      </c>
      <c r="J11" s="62"/>
      <c r="K11" s="21"/>
    </row>
    <row r="12" spans="2:11" ht="14.25" customHeight="1" thickBot="1"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31</v>
      </c>
      <c r="J12" s="62"/>
      <c r="K12" s="21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64" t="s">
        <v>20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6</v>
      </c>
    </row>
    <row r="18" spans="1:11" ht="14.25" customHeight="1" thickBot="1">
      <c r="A18" s="2"/>
      <c r="B18" s="43">
        <v>1</v>
      </c>
      <c r="C18" s="47"/>
      <c r="D18" s="4" t="s">
        <v>9</v>
      </c>
      <c r="E18" s="77" t="str">
        <f>CONCATENATE(I11," v ",I12)</f>
        <v>Eastern Metropolitan v McKinnon SC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Gippsland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6</v>
      </c>
    </row>
    <row r="22" spans="1:11" ht="14.25" customHeight="1" thickBot="1">
      <c r="A22" s="2"/>
      <c r="B22" s="43">
        <v>2</v>
      </c>
      <c r="C22" s="47"/>
      <c r="D22" s="80" t="s">
        <v>10</v>
      </c>
      <c r="E22" s="52" t="str">
        <f>CONCATENATE(I13," v Round 1 Loser")</f>
        <v>Gippsland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6</v>
      </c>
    </row>
    <row r="26" spans="1:11" ht="14.25" customHeight="1" thickBot="1">
      <c r="A26" s="2"/>
      <c r="B26" s="43">
        <v>3</v>
      </c>
      <c r="C26" s="47"/>
      <c r="D26" s="80" t="s">
        <v>11</v>
      </c>
      <c r="E26" s="52" t="str">
        <f>CONCATENATE(F17,"Round 1 Winner v ",I13)</f>
        <v>Round 1 Winner v Gippsland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7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B4" sqref="B4:K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25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40864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6" t="s">
        <v>17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13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18</v>
      </c>
      <c r="J11" s="62"/>
      <c r="K11" s="21"/>
    </row>
    <row r="12" spans="2:11" ht="14.25" customHeight="1" thickBot="1"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34</v>
      </c>
      <c r="J12" s="62"/>
      <c r="K12" s="21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64" t="s">
        <v>20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6</v>
      </c>
    </row>
    <row r="18" spans="1:11" ht="14.25" customHeight="1" thickBot="1">
      <c r="A18" s="2"/>
      <c r="B18" s="43">
        <v>1</v>
      </c>
      <c r="C18" s="47"/>
      <c r="D18" s="4" t="s">
        <v>9</v>
      </c>
      <c r="E18" s="77" t="str">
        <f>CONCATENATE(I11," v ",I12)</f>
        <v>Eastern Metropolitan v Westall SC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Gippsland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6</v>
      </c>
    </row>
    <row r="22" spans="1:11" ht="14.25" customHeight="1" thickBot="1">
      <c r="A22" s="2"/>
      <c r="B22" s="43">
        <v>2</v>
      </c>
      <c r="C22" s="47"/>
      <c r="D22" s="80" t="s">
        <v>10</v>
      </c>
      <c r="E22" s="52" t="str">
        <f>CONCATENATE(I13," v Round 1 Loser")</f>
        <v>Gippsland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6</v>
      </c>
    </row>
    <row r="26" spans="1:11" ht="14.25" customHeight="1" thickBot="1">
      <c r="A26" s="2"/>
      <c r="B26" s="43">
        <v>3</v>
      </c>
      <c r="C26" s="47"/>
      <c r="D26" s="80" t="s">
        <v>11</v>
      </c>
      <c r="E26" s="52" t="str">
        <f>CONCATENATE(F17,"Round 1 Winner v ",I13)</f>
        <v>Round 1 Winner v Gippsland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7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I13:J13"/>
    <mergeCell ref="B31:G31"/>
    <mergeCell ref="H31:K31"/>
    <mergeCell ref="K22:K23"/>
    <mergeCell ref="E18:J18"/>
    <mergeCell ref="E19:J19"/>
    <mergeCell ref="D21:J21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C26:C27"/>
    <mergeCell ref="D26:D27"/>
    <mergeCell ref="D25:J25"/>
    <mergeCell ref="B22:B23"/>
    <mergeCell ref="E26:J27"/>
    <mergeCell ref="A6:K6"/>
    <mergeCell ref="K18:K19"/>
    <mergeCell ref="C22:C23"/>
    <mergeCell ref="I12:J12"/>
    <mergeCell ref="D13:G13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B4" sqref="B4:K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24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40864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6" t="s">
        <v>17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13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18</v>
      </c>
      <c r="J11" s="62"/>
      <c r="K11" s="21"/>
    </row>
    <row r="12" spans="2:11" ht="14.25" customHeight="1" thickBot="1"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34</v>
      </c>
      <c r="J12" s="62"/>
      <c r="K12" s="21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64" t="s">
        <v>20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6</v>
      </c>
    </row>
    <row r="18" spans="1:11" ht="14.25" customHeight="1" thickBot="1">
      <c r="A18" s="2"/>
      <c r="B18" s="43">
        <v>1</v>
      </c>
      <c r="C18" s="47"/>
      <c r="D18" s="4" t="s">
        <v>9</v>
      </c>
      <c r="E18" s="77" t="str">
        <f>CONCATENATE(I11," v ",I12)</f>
        <v>Eastern Metropolitan v Westall SC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Gippsland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6</v>
      </c>
    </row>
    <row r="22" spans="1:11" ht="14.25" customHeight="1" thickBot="1">
      <c r="A22" s="2"/>
      <c r="B22" s="43">
        <v>2</v>
      </c>
      <c r="C22" s="47"/>
      <c r="D22" s="80" t="s">
        <v>10</v>
      </c>
      <c r="E22" s="52" t="str">
        <f>CONCATENATE(I13," v Round 1 Loser")</f>
        <v>Gippsland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6</v>
      </c>
    </row>
    <row r="26" spans="1:11" ht="14.25" customHeight="1" thickBot="1">
      <c r="A26" s="2"/>
      <c r="B26" s="43">
        <v>3</v>
      </c>
      <c r="C26" s="47"/>
      <c r="D26" s="80" t="s">
        <v>11</v>
      </c>
      <c r="E26" s="52" t="str">
        <f>CONCATENATE(F17,"Round 1 Winner v ",I13)</f>
        <v>Round 1 Winner v Gippsland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7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B4" sqref="B4:K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23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40864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6" t="s">
        <v>17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13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18</v>
      </c>
      <c r="J11" s="62"/>
      <c r="K11" s="21"/>
    </row>
    <row r="12" spans="2:11" ht="14.25" customHeight="1" thickBot="1"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34</v>
      </c>
      <c r="J12" s="62"/>
      <c r="K12" s="21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64" t="s">
        <v>20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6</v>
      </c>
    </row>
    <row r="18" spans="1:11" ht="14.25" customHeight="1" thickBot="1">
      <c r="A18" s="2"/>
      <c r="B18" s="43">
        <v>1</v>
      </c>
      <c r="C18" s="47"/>
      <c r="D18" s="4" t="s">
        <v>9</v>
      </c>
      <c r="E18" s="77" t="str">
        <f>CONCATENATE(I11," v ",I12)</f>
        <v>Eastern Metropolitan v Westall SC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Gippsland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6</v>
      </c>
    </row>
    <row r="22" spans="1:11" ht="14.25" customHeight="1" thickBot="1">
      <c r="A22" s="2"/>
      <c r="B22" s="43">
        <v>2</v>
      </c>
      <c r="C22" s="47"/>
      <c r="D22" s="80" t="s">
        <v>10</v>
      </c>
      <c r="E22" s="52" t="str">
        <f>CONCATENATE(I13," v Round 1 Loser")</f>
        <v>Gippsland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6</v>
      </c>
    </row>
    <row r="26" spans="1:11" ht="14.25" customHeight="1" thickBot="1">
      <c r="A26" s="2"/>
      <c r="B26" s="43">
        <v>3</v>
      </c>
      <c r="C26" s="47"/>
      <c r="D26" s="80" t="s">
        <v>11</v>
      </c>
      <c r="E26" s="52" t="str">
        <f>CONCATENATE(F17,"Round 1 Winner v ",I13)</f>
        <v>Round 1 Winner v Gippsland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7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I13:J13"/>
    <mergeCell ref="B31:G31"/>
    <mergeCell ref="H31:K31"/>
    <mergeCell ref="K22:K23"/>
    <mergeCell ref="E18:J18"/>
    <mergeCell ref="E19:J19"/>
    <mergeCell ref="D21:J21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C26:C27"/>
    <mergeCell ref="D26:D27"/>
    <mergeCell ref="D25:J25"/>
    <mergeCell ref="B22:B23"/>
    <mergeCell ref="E26:J27"/>
    <mergeCell ref="A6:K6"/>
    <mergeCell ref="K18:K19"/>
    <mergeCell ref="C22:C23"/>
    <mergeCell ref="I12:J12"/>
    <mergeCell ref="D13:G13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2011-05-19T04:58:01Z</dcterms:modified>
  <cp:category/>
  <cp:version/>
  <cp:contentType/>
  <cp:contentStatus/>
</cp:coreProperties>
</file>