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<sst xmlns="http://schemas.openxmlformats.org/spreadsheetml/2006/main" count="288" uniqueCount="42">
  <si>
    <t>School</t>
  </si>
  <si>
    <t>Rd.</t>
  </si>
  <si>
    <t>Time</t>
  </si>
  <si>
    <t>Draw</t>
  </si>
  <si>
    <t>Winner</t>
  </si>
  <si>
    <t>Click on the button for the page you require.</t>
  </si>
  <si>
    <t>Courts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</si>
  <si>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</si>
  <si>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</si>
  <si>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</si>
  <si>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</si>
  <si>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</si>
  <si>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</si>
  <si>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</si>
  <si>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</si>
  <si>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t>Southern Metropolitan</t>
  </si>
  <si>
    <t>Eastern Metropolitan</t>
  </si>
  <si>
    <t>Gippsland</t>
  </si>
  <si>
    <r>
      <t>South East Conference</t>
    </r>
    <r>
      <rPr>
        <b/>
        <sz val="14"/>
        <rFont val="Arial"/>
        <family val="2"/>
      </rPr>
      <t xml:space="preserve"> Primary Girls </t>
    </r>
    <r>
      <rPr>
        <b/>
        <i/>
        <sz val="14"/>
        <rFont val="Arial"/>
        <family val="2"/>
      </rPr>
      <t>Tennis</t>
    </r>
  </si>
  <si>
    <r>
      <t xml:space="preserve">Location: </t>
    </r>
    <r>
      <rPr>
        <i/>
        <sz val="12"/>
        <rFont val="Arial"/>
        <family val="2"/>
      </rPr>
      <t>Ringwood</t>
    </r>
  </si>
  <si>
    <r>
      <t xml:space="preserve">South East Conference </t>
    </r>
    <r>
      <rPr>
        <b/>
        <sz val="14"/>
        <rFont val="Arial"/>
        <family val="2"/>
      </rPr>
      <t>Senior Boys Tennis</t>
    </r>
  </si>
  <si>
    <r>
      <t>South East Conference</t>
    </r>
    <r>
      <rPr>
        <b/>
        <sz val="14"/>
        <rFont val="Arial"/>
        <family val="2"/>
      </rPr>
      <t xml:space="preserve"> Senior Girls Tennis</t>
    </r>
  </si>
  <si>
    <r>
      <t xml:space="preserve">South East Conference </t>
    </r>
    <r>
      <rPr>
        <b/>
        <sz val="14"/>
        <rFont val="Arial"/>
        <family val="2"/>
      </rPr>
      <t>Intermediate Boys Tennis</t>
    </r>
  </si>
  <si>
    <r>
      <t>South East Conference</t>
    </r>
    <r>
      <rPr>
        <b/>
        <sz val="14"/>
        <rFont val="Arial"/>
        <family val="2"/>
      </rPr>
      <t xml:space="preserve"> Intermediate Girls Tennis</t>
    </r>
  </si>
  <si>
    <r>
      <t xml:space="preserve">South East Conference </t>
    </r>
    <r>
      <rPr>
        <b/>
        <sz val="14"/>
        <rFont val="Arial"/>
        <family val="2"/>
      </rPr>
      <t>Year 8 Boys Tennis</t>
    </r>
  </si>
  <si>
    <t>Location: Ringwood</t>
  </si>
  <si>
    <r>
      <t>South East Conference</t>
    </r>
    <r>
      <rPr>
        <b/>
        <sz val="14"/>
        <rFont val="Arial"/>
        <family val="2"/>
      </rPr>
      <t xml:space="preserve"> Year 8 Girls Tennis</t>
    </r>
  </si>
  <si>
    <r>
      <t xml:space="preserve">South East Conference </t>
    </r>
    <r>
      <rPr>
        <b/>
        <sz val="14"/>
        <rFont val="Arial"/>
        <family val="2"/>
      </rPr>
      <t>Year 7 Boys Tennis</t>
    </r>
  </si>
  <si>
    <r>
      <t xml:space="preserve">South East Conference </t>
    </r>
    <r>
      <rPr>
        <b/>
        <sz val="14"/>
        <rFont val="Arial"/>
        <family val="2"/>
      </rPr>
      <t>Year 7 Girls Tennis</t>
    </r>
  </si>
  <si>
    <r>
      <t xml:space="preserve">South East Conference </t>
    </r>
    <r>
      <rPr>
        <b/>
        <sz val="14"/>
        <rFont val="Arial"/>
        <family val="2"/>
      </rPr>
      <t>Primary Boys/Mixed Tennis</t>
    </r>
  </si>
  <si>
    <t>Tennis</t>
  </si>
  <si>
    <t>9:30AM</t>
  </si>
  <si>
    <t xml:space="preserve">MacRobertson </t>
  </si>
  <si>
    <t>Box Hill SSC</t>
  </si>
  <si>
    <t>Nagle</t>
  </si>
  <si>
    <t>EMC</t>
  </si>
  <si>
    <t>Catholic College Sale</t>
  </si>
  <si>
    <t>Bentleigh SC</t>
  </si>
  <si>
    <t>Koonung SC</t>
  </si>
  <si>
    <t>Brighton SC</t>
  </si>
  <si>
    <r>
      <t xml:space="preserve">Location: </t>
    </r>
    <r>
      <rPr>
        <i/>
        <sz val="12"/>
        <rFont val="Arial"/>
        <family val="2"/>
      </rPr>
      <t>North Ringwood Tennis Club, 246 Warryndyte Rd, Ringwood North</t>
    </r>
  </si>
  <si>
    <r>
      <t xml:space="preserve">Convener: </t>
    </r>
    <r>
      <rPr>
        <i/>
        <sz val="12"/>
        <rFont val="Arial"/>
        <family val="2"/>
      </rPr>
      <t>Judith Dungey 0438 138 013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</si>
</sst>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28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9" xfId="0" applyFont="1" applyBorder="1" applyAlignment="1" quotePrefix="1">
      <alignment horizontal="left" vertical="top" wrapText="1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2.emf" /><Relationship Id="rId3" Type="http://schemas.openxmlformats.org/officeDocument/2006/relationships/image" Target="../media/image5.emf" /><Relationship Id="rId4" Type="http://schemas.openxmlformats.org/officeDocument/2006/relationships/image" Target="../media/image18.emf" /><Relationship Id="rId5" Type="http://schemas.openxmlformats.org/officeDocument/2006/relationships/image" Target="../media/image1.emf" /><Relationship Id="rId6" Type="http://schemas.openxmlformats.org/officeDocument/2006/relationships/image" Target="../media/image14.emf" /><Relationship Id="rId7" Type="http://schemas.openxmlformats.org/officeDocument/2006/relationships/image" Target="../media/image19.emf" /><Relationship Id="rId8" Type="http://schemas.openxmlformats.org/officeDocument/2006/relationships/image" Target="../media/image20.emf" /><Relationship Id="rId9" Type="http://schemas.openxmlformats.org/officeDocument/2006/relationships/image" Target="../media/image2.emf" /><Relationship Id="rId10" Type="http://schemas.openxmlformats.org/officeDocument/2006/relationships/image" Target="../media/image16.emf" /><Relationship Id="rId11" Type="http://schemas.openxmlformats.org/officeDocument/2006/relationships/image" Target="../media/image1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2</xdr:col>
      <xdr:colOff>390525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South East Conference Final 2011"</f>
        <v>SSV South East Conference Final 2011</v>
      </c>
    </row>
    <row r="3" spans="3:6" ht="18">
      <c r="C3" s="8" t="s">
        <v>30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Q20" sqref="Q20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29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40676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25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15</v>
      </c>
      <c r="E11" s="45"/>
      <c r="F11" s="45"/>
      <c r="G11" s="45"/>
      <c r="H11" s="32">
        <v>1</v>
      </c>
      <c r="I11" s="45" t="s">
        <v>15</v>
      </c>
      <c r="J11" s="58"/>
      <c r="K11" s="21"/>
    </row>
    <row r="12" spans="2:11" ht="14.25" customHeight="1" thickBot="1">
      <c r="B12" s="20"/>
      <c r="C12" s="20"/>
      <c r="D12" s="44" t="s">
        <v>16</v>
      </c>
      <c r="E12" s="45"/>
      <c r="F12" s="45"/>
      <c r="G12" s="45"/>
      <c r="H12" s="32">
        <v>2</v>
      </c>
      <c r="I12" s="45" t="s">
        <v>16</v>
      </c>
      <c r="J12" s="58"/>
      <c r="K12" s="21"/>
    </row>
    <row r="13" spans="2:11" ht="14.25" customHeight="1" thickBot="1">
      <c r="B13" s="20"/>
      <c r="C13" s="20"/>
      <c r="D13" s="68" t="s">
        <v>17</v>
      </c>
      <c r="E13" s="69"/>
      <c r="F13" s="69"/>
      <c r="G13" s="69"/>
      <c r="H13" s="33">
        <v>3</v>
      </c>
      <c r="I13" s="69" t="s">
        <v>17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 t="s">
        <v>31</v>
      </c>
      <c r="D18" s="4" t="s">
        <v>9</v>
      </c>
      <c r="E18" s="46" t="str">
        <f>CONCATENATE(I11," v ",I12)</f>
        <v>Southern Metropolitan v Eastern Metropolitan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Gippsland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Gippsland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Gippsland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B32:G33"/>
    <mergeCell ref="H32:K33"/>
    <mergeCell ref="K26:K27"/>
    <mergeCell ref="B31:G31"/>
    <mergeCell ref="H31:K31"/>
    <mergeCell ref="D26:D27"/>
    <mergeCell ref="B26:B27"/>
    <mergeCell ref="C26:C27"/>
    <mergeCell ref="B18:B19"/>
    <mergeCell ref="C18:C19"/>
    <mergeCell ref="K18:K19"/>
    <mergeCell ref="K22:K23"/>
    <mergeCell ref="D22:D23"/>
    <mergeCell ref="E22:J23"/>
    <mergeCell ref="B22:B23"/>
    <mergeCell ref="C22:C2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D25:J25"/>
    <mergeCell ref="E26:J27"/>
    <mergeCell ref="D17:J17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Q30" sqref="Q30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18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40676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19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15</v>
      </c>
      <c r="E11" s="45"/>
      <c r="F11" s="45"/>
      <c r="G11" s="45"/>
      <c r="H11" s="32">
        <v>1</v>
      </c>
      <c r="I11" s="45" t="s">
        <v>15</v>
      </c>
      <c r="J11" s="58"/>
      <c r="K11" s="21"/>
    </row>
    <row r="12" spans="2:11" ht="14.25" customHeight="1" thickBot="1">
      <c r="B12" s="20"/>
      <c r="C12" s="20"/>
      <c r="D12" s="44" t="s">
        <v>16</v>
      </c>
      <c r="E12" s="45"/>
      <c r="F12" s="45"/>
      <c r="G12" s="45"/>
      <c r="H12" s="32">
        <v>2</v>
      </c>
      <c r="I12" s="45" t="s">
        <v>16</v>
      </c>
      <c r="J12" s="58"/>
      <c r="K12" s="21"/>
    </row>
    <row r="13" spans="2:11" ht="14.25" customHeight="1" thickBot="1">
      <c r="B13" s="20"/>
      <c r="C13" s="20"/>
      <c r="D13" s="68" t="s">
        <v>17</v>
      </c>
      <c r="E13" s="69"/>
      <c r="F13" s="69"/>
      <c r="G13" s="69"/>
      <c r="H13" s="33">
        <v>3</v>
      </c>
      <c r="I13" s="69" t="s">
        <v>17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 t="s">
        <v>31</v>
      </c>
      <c r="D18" s="4" t="s">
        <v>9</v>
      </c>
      <c r="E18" s="46" t="str">
        <f>CONCATENATE(I11," v ",I12)</f>
        <v>Southern Metropolitan v Eastern Metropolitan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Gippsland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Gippsland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Gippsland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  <mergeCell ref="E18:J18"/>
    <mergeCell ref="E19:J19"/>
    <mergeCell ref="D25:J25"/>
    <mergeCell ref="E26:J27"/>
    <mergeCell ref="A6:K6"/>
    <mergeCell ref="B1:K1"/>
    <mergeCell ref="B2:K2"/>
    <mergeCell ref="B3:K3"/>
    <mergeCell ref="B4:K4"/>
    <mergeCell ref="B8:K8"/>
    <mergeCell ref="D17:J17"/>
    <mergeCell ref="D11:G11"/>
    <mergeCell ref="I11:J11"/>
    <mergeCell ref="D12:G12"/>
    <mergeCell ref="I12:J12"/>
    <mergeCell ref="D13:G13"/>
    <mergeCell ref="I13:J13"/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B3" sqref="B3:K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20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40683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40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41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1:12" s="2" customFormat="1" ht="14.25" customHeight="1" thickBot="1">
      <c r="A11"/>
      <c r="B11" s="20"/>
      <c r="C11" s="20"/>
      <c r="D11" s="44" t="s">
        <v>15</v>
      </c>
      <c r="E11" s="45"/>
      <c r="F11" s="45"/>
      <c r="G11" s="45"/>
      <c r="H11" s="32">
        <v>1</v>
      </c>
      <c r="I11" s="45" t="s">
        <v>35</v>
      </c>
      <c r="J11" s="58"/>
      <c r="K11" s="21"/>
      <c r="L11"/>
    </row>
    <row r="12" spans="1:12" s="2" customFormat="1" ht="14.25" customHeight="1" thickBot="1">
      <c r="A12"/>
      <c r="B12" s="20"/>
      <c r="C12" s="20"/>
      <c r="D12" s="44" t="s">
        <v>16</v>
      </c>
      <c r="E12" s="45"/>
      <c r="F12" s="45"/>
      <c r="G12" s="45"/>
      <c r="H12" s="32">
        <v>2</v>
      </c>
      <c r="I12" s="45" t="s">
        <v>33</v>
      </c>
      <c r="J12" s="58"/>
      <c r="K12" s="21"/>
      <c r="L12"/>
    </row>
    <row r="13" spans="2:11" ht="14.25" customHeight="1" thickBot="1">
      <c r="B13" s="20"/>
      <c r="C13" s="20"/>
      <c r="D13" s="68" t="s">
        <v>17</v>
      </c>
      <c r="E13" s="69"/>
      <c r="F13" s="69"/>
      <c r="G13" s="69"/>
      <c r="H13" s="33">
        <v>3</v>
      </c>
      <c r="I13" s="69" t="s">
        <v>34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 t="s">
        <v>31</v>
      </c>
      <c r="D18" s="4" t="s">
        <v>9</v>
      </c>
      <c r="E18" s="46" t="str">
        <f>CONCATENATE(I11," v ",I12)</f>
        <v>EMC v Box Hill SSC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Nagle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  <c r="L21"/>
    </row>
    <row r="22" spans="2:12" s="2" customFormat="1" ht="14.25" customHeight="1" thickBot="1">
      <c r="B22" s="71">
        <v>2</v>
      </c>
      <c r="C22" s="51"/>
      <c r="D22" s="53" t="s">
        <v>10</v>
      </c>
      <c r="E22" s="37" t="str">
        <f>CONCATENATE(I13," v Round 1 Loser")</f>
        <v>Nagle v Round 1 Loser</v>
      </c>
      <c r="F22" s="38"/>
      <c r="G22" s="38"/>
      <c r="H22" s="38"/>
      <c r="I22" s="38"/>
      <c r="J22" s="39"/>
      <c r="K22" s="49"/>
      <c r="L22"/>
    </row>
    <row r="23" spans="2:12" s="2" customFormat="1" ht="14.25" customHeight="1" thickBot="1">
      <c r="B23" s="72"/>
      <c r="C23" s="52"/>
      <c r="D23" s="54"/>
      <c r="E23" s="40"/>
      <c r="F23" s="41"/>
      <c r="G23" s="41"/>
      <c r="H23" s="41"/>
      <c r="I23" s="41"/>
      <c r="J23" s="42"/>
      <c r="K23" s="50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  <c r="L25"/>
    </row>
    <row r="26" spans="2:12" s="2" customFormat="1" ht="14.25" customHeight="1" thickBot="1">
      <c r="B26" s="71">
        <v>3</v>
      </c>
      <c r="C26" s="51"/>
      <c r="D26" s="53" t="s">
        <v>11</v>
      </c>
      <c r="E26" s="37" t="str">
        <f>CONCATENATE(F17,"Round 1 Winner v ",I13)</f>
        <v>Round 1 Winner v Nagle</v>
      </c>
      <c r="F26" s="38"/>
      <c r="G26" s="38"/>
      <c r="H26" s="38"/>
      <c r="I26" s="38"/>
      <c r="J26" s="39"/>
      <c r="K26" s="49"/>
      <c r="L26"/>
    </row>
    <row r="27" spans="2:12" s="2" customFormat="1" ht="14.25" customHeight="1" thickBot="1">
      <c r="B27" s="72"/>
      <c r="C27" s="52"/>
      <c r="D27" s="54"/>
      <c r="E27" s="40"/>
      <c r="F27" s="41"/>
      <c r="G27" s="41"/>
      <c r="H27" s="41"/>
      <c r="I27" s="41"/>
      <c r="J27" s="42"/>
      <c r="K27" s="50"/>
      <c r="L2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2:12" s="2" customFormat="1" ht="14.25" customHeight="1">
      <c r="B29" s="24"/>
      <c r="C29" s="25"/>
      <c r="D29" s="26"/>
      <c r="E29" s="26"/>
      <c r="F29" s="26"/>
      <c r="G29" s="26"/>
      <c r="H29" s="27"/>
      <c r="I29" s="26"/>
      <c r="J29" s="28"/>
      <c r="K29" s="29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  <c r="L31"/>
    </row>
    <row r="32" spans="1:12" s="2" customFormat="1" ht="14.25" customHeight="1" thickBot="1">
      <c r="A32"/>
      <c r="B32" s="80"/>
      <c r="C32" s="73"/>
      <c r="D32" s="73"/>
      <c r="E32" s="73"/>
      <c r="F32" s="73"/>
      <c r="G32" s="73"/>
      <c r="H32" s="73"/>
      <c r="I32" s="73"/>
      <c r="J32" s="73"/>
      <c r="K32" s="74"/>
      <c r="L32"/>
    </row>
    <row r="33" spans="1:12" s="2" customFormat="1" ht="14.25" customHeight="1" thickBot="1">
      <c r="A33"/>
      <c r="B33" s="81"/>
      <c r="C33" s="75"/>
      <c r="D33" s="75"/>
      <c r="E33" s="75"/>
      <c r="F33" s="75"/>
      <c r="G33" s="75"/>
      <c r="H33" s="75"/>
      <c r="I33" s="75"/>
      <c r="J33" s="75"/>
      <c r="K33" s="76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7">
    <mergeCell ref="H32:K33"/>
    <mergeCell ref="K26:K27"/>
    <mergeCell ref="B31:G31"/>
    <mergeCell ref="H31:K31"/>
    <mergeCell ref="B26:B27"/>
    <mergeCell ref="B32:G33"/>
    <mergeCell ref="B22:B23"/>
    <mergeCell ref="C22:C23"/>
    <mergeCell ref="D21:J21"/>
    <mergeCell ref="E22:J23"/>
    <mergeCell ref="B18:B19"/>
    <mergeCell ref="C18:C19"/>
    <mergeCell ref="K18:K19"/>
    <mergeCell ref="E19:J19"/>
    <mergeCell ref="I12:J12"/>
    <mergeCell ref="D13:G13"/>
    <mergeCell ref="I13:J13"/>
    <mergeCell ref="B15:K15"/>
    <mergeCell ref="D10:G10"/>
    <mergeCell ref="H10:J10"/>
    <mergeCell ref="D11:G11"/>
    <mergeCell ref="I11:J11"/>
    <mergeCell ref="A6:K6"/>
    <mergeCell ref="B1:K1"/>
    <mergeCell ref="B2:K2"/>
    <mergeCell ref="B3:K3"/>
    <mergeCell ref="B4:K4"/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B3" sqref="B3:K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21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40683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40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41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15</v>
      </c>
      <c r="E11" s="45"/>
      <c r="F11" s="45"/>
      <c r="G11" s="45"/>
      <c r="H11" s="32">
        <v>1</v>
      </c>
      <c r="I11" s="45" t="s">
        <v>32</v>
      </c>
      <c r="J11" s="58"/>
      <c r="K11" s="21"/>
    </row>
    <row r="12" spans="2:11" ht="14.25" customHeight="1" thickBot="1">
      <c r="B12" s="20"/>
      <c r="C12" s="20"/>
      <c r="D12" s="44" t="s">
        <v>16</v>
      </c>
      <c r="E12" s="45"/>
      <c r="F12" s="45"/>
      <c r="G12" s="45"/>
      <c r="H12" s="32">
        <v>2</v>
      </c>
      <c r="I12" s="45" t="s">
        <v>33</v>
      </c>
      <c r="J12" s="58"/>
      <c r="K12" s="21"/>
    </row>
    <row r="13" spans="2:11" ht="14.25" customHeight="1" thickBot="1">
      <c r="B13" s="20"/>
      <c r="C13" s="20"/>
      <c r="D13" s="68" t="s">
        <v>17</v>
      </c>
      <c r="E13" s="69"/>
      <c r="F13" s="69"/>
      <c r="G13" s="69"/>
      <c r="H13" s="33">
        <v>3</v>
      </c>
      <c r="I13" s="69" t="s">
        <v>34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 t="s">
        <v>31</v>
      </c>
      <c r="D18" s="4" t="s">
        <v>9</v>
      </c>
      <c r="E18" s="46" t="str">
        <f>CONCATENATE(I11," v ",I12)</f>
        <v>MacRobertson  v Box Hill SSC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Nagle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Nagle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Nagle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22:J23"/>
    <mergeCell ref="C26:C27"/>
    <mergeCell ref="D26:D27"/>
    <mergeCell ref="D25:J25"/>
    <mergeCell ref="B22:B23"/>
    <mergeCell ref="E26:J27"/>
    <mergeCell ref="A6:K6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K18:K19"/>
    <mergeCell ref="C22:C23"/>
    <mergeCell ref="B31:G31"/>
    <mergeCell ref="H31:K31"/>
    <mergeCell ref="K22:K23"/>
    <mergeCell ref="E18:J18"/>
    <mergeCell ref="E19:J19"/>
    <mergeCell ref="D21:J21"/>
    <mergeCell ref="I12:J12"/>
    <mergeCell ref="D13:G13"/>
    <mergeCell ref="I13:J1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B3" sqref="B3:K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22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40683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40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41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15</v>
      </c>
      <c r="E11" s="45"/>
      <c r="F11" s="45"/>
      <c r="G11" s="45"/>
      <c r="H11" s="32">
        <v>1</v>
      </c>
      <c r="I11" s="45" t="s">
        <v>37</v>
      </c>
      <c r="J11" s="58"/>
      <c r="K11" s="21"/>
    </row>
    <row r="12" spans="2:11" ht="14.25" customHeight="1" thickBot="1">
      <c r="B12" s="20"/>
      <c r="C12" s="20"/>
      <c r="D12" s="44" t="s">
        <v>16</v>
      </c>
      <c r="E12" s="45"/>
      <c r="F12" s="45"/>
      <c r="G12" s="45"/>
      <c r="H12" s="32">
        <v>2</v>
      </c>
      <c r="I12" s="45" t="s">
        <v>16</v>
      </c>
      <c r="J12" s="58"/>
      <c r="K12" s="21"/>
    </row>
    <row r="13" spans="2:11" ht="14.25" customHeight="1" thickBot="1">
      <c r="B13" s="20"/>
      <c r="C13" s="20"/>
      <c r="D13" s="68" t="s">
        <v>17</v>
      </c>
      <c r="E13" s="69"/>
      <c r="F13" s="69"/>
      <c r="G13" s="69"/>
      <c r="H13" s="33">
        <v>3</v>
      </c>
      <c r="I13" s="69" t="s">
        <v>36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 t="s">
        <v>31</v>
      </c>
      <c r="D18" s="4" t="s">
        <v>9</v>
      </c>
      <c r="E18" s="46" t="str">
        <f>CONCATENATE(I11," v ",I12)</f>
        <v>Bentleigh SC v Eastern Metropolitan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Catholic College Sale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Catholic College Sale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Catholic College Sale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zoomScalePageLayoutView="0" workbookViewId="0" topLeftCell="A1">
      <selection activeCell="B3" sqref="B3:K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23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40683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40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41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15</v>
      </c>
      <c r="E11" s="45"/>
      <c r="F11" s="45"/>
      <c r="G11" s="45"/>
      <c r="H11" s="32">
        <v>1</v>
      </c>
      <c r="I11" s="45" t="s">
        <v>39</v>
      </c>
      <c r="J11" s="58"/>
      <c r="K11" s="21"/>
    </row>
    <row r="12" spans="2:11" ht="14.25" customHeight="1" thickBot="1">
      <c r="B12" s="20"/>
      <c r="C12" s="20"/>
      <c r="D12" s="44" t="s">
        <v>16</v>
      </c>
      <c r="E12" s="45"/>
      <c r="F12" s="45"/>
      <c r="G12" s="45"/>
      <c r="H12" s="32">
        <v>2</v>
      </c>
      <c r="I12" s="45" t="s">
        <v>38</v>
      </c>
      <c r="J12" s="58"/>
      <c r="K12" s="21"/>
    </row>
    <row r="13" spans="2:11" ht="14.25" customHeight="1" thickBot="1">
      <c r="B13" s="20"/>
      <c r="C13" s="20"/>
      <c r="D13" s="68" t="s">
        <v>17</v>
      </c>
      <c r="E13" s="69"/>
      <c r="F13" s="69"/>
      <c r="G13" s="69"/>
      <c r="H13" s="33">
        <v>3</v>
      </c>
      <c r="I13" s="69" t="s">
        <v>36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 t="s">
        <v>31</v>
      </c>
      <c r="D18" s="4" t="s">
        <v>9</v>
      </c>
      <c r="E18" s="46" t="str">
        <f>CONCATENATE(I11," v ",I12)</f>
        <v>Brighton SC v Koonung SC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Catholic College Sale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Catholic College Sale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Catholic College Sale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22:J23"/>
    <mergeCell ref="C26:C27"/>
    <mergeCell ref="D26:D27"/>
    <mergeCell ref="D25:J25"/>
    <mergeCell ref="B22:B23"/>
    <mergeCell ref="E26:J27"/>
    <mergeCell ref="A6:K6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K18:K19"/>
    <mergeCell ref="C22:C23"/>
    <mergeCell ref="B31:G31"/>
    <mergeCell ref="H31:K31"/>
    <mergeCell ref="K22:K23"/>
    <mergeCell ref="E18:J18"/>
    <mergeCell ref="E19:J19"/>
    <mergeCell ref="D21:J21"/>
    <mergeCell ref="I12:J12"/>
    <mergeCell ref="D13:G13"/>
    <mergeCell ref="I13:J1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L3" sqref="L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24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40872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25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15</v>
      </c>
      <c r="E11" s="45"/>
      <c r="F11" s="45"/>
      <c r="G11" s="45"/>
      <c r="H11" s="32">
        <v>1</v>
      </c>
      <c r="I11" s="45" t="s">
        <v>15</v>
      </c>
      <c r="J11" s="58"/>
      <c r="K11" s="21"/>
    </row>
    <row r="12" spans="2:11" ht="14.25" customHeight="1" thickBot="1">
      <c r="B12" s="20"/>
      <c r="C12" s="20"/>
      <c r="D12" s="44" t="s">
        <v>16</v>
      </c>
      <c r="E12" s="45"/>
      <c r="F12" s="45"/>
      <c r="G12" s="45"/>
      <c r="H12" s="32">
        <v>2</v>
      </c>
      <c r="I12" s="45" t="s">
        <v>16</v>
      </c>
      <c r="J12" s="58"/>
      <c r="K12" s="21"/>
    </row>
    <row r="13" spans="2:11" ht="14.25" customHeight="1" thickBot="1">
      <c r="B13" s="20"/>
      <c r="C13" s="20"/>
      <c r="D13" s="68" t="s">
        <v>17</v>
      </c>
      <c r="E13" s="69"/>
      <c r="F13" s="69"/>
      <c r="G13" s="69"/>
      <c r="H13" s="33">
        <v>3</v>
      </c>
      <c r="I13" s="69" t="s">
        <v>17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Southern Metropolitan v Eastern Metropolitan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Gippsland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Gippsland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Gippsland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L3" sqref="L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26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40872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19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15</v>
      </c>
      <c r="E11" s="45"/>
      <c r="F11" s="45"/>
      <c r="G11" s="45"/>
      <c r="H11" s="32">
        <v>1</v>
      </c>
      <c r="I11" s="45" t="s">
        <v>15</v>
      </c>
      <c r="J11" s="58"/>
      <c r="K11" s="21"/>
    </row>
    <row r="12" spans="2:11" ht="14.25" customHeight="1" thickBot="1">
      <c r="B12" s="20"/>
      <c r="C12" s="20"/>
      <c r="D12" s="44" t="s">
        <v>16</v>
      </c>
      <c r="E12" s="45"/>
      <c r="F12" s="45"/>
      <c r="G12" s="45"/>
      <c r="H12" s="32">
        <v>2</v>
      </c>
      <c r="I12" s="45" t="s">
        <v>16</v>
      </c>
      <c r="J12" s="58"/>
      <c r="K12" s="21"/>
    </row>
    <row r="13" spans="2:11" ht="14.25" customHeight="1" thickBot="1">
      <c r="B13" s="20"/>
      <c r="C13" s="20"/>
      <c r="D13" s="68" t="s">
        <v>17</v>
      </c>
      <c r="E13" s="69"/>
      <c r="F13" s="69"/>
      <c r="G13" s="69"/>
      <c r="H13" s="33">
        <v>3</v>
      </c>
      <c r="I13" s="69" t="s">
        <v>17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Southern Metropolitan v Eastern Metropolitan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Gippsland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Gippsland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Gippsland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22:J23"/>
    <mergeCell ref="C26:C27"/>
    <mergeCell ref="D26:D27"/>
    <mergeCell ref="D25:J25"/>
    <mergeCell ref="B22:B23"/>
    <mergeCell ref="E26:J27"/>
    <mergeCell ref="A6:K6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K18:K19"/>
    <mergeCell ref="C22:C23"/>
    <mergeCell ref="B31:G31"/>
    <mergeCell ref="H31:K31"/>
    <mergeCell ref="K22:K23"/>
    <mergeCell ref="E18:J18"/>
    <mergeCell ref="E19:J19"/>
    <mergeCell ref="D21:J21"/>
    <mergeCell ref="I12:J12"/>
    <mergeCell ref="D13:G13"/>
    <mergeCell ref="I13:J1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L3" sqref="L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27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40872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25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15</v>
      </c>
      <c r="E11" s="45"/>
      <c r="F11" s="45"/>
      <c r="G11" s="45"/>
      <c r="H11" s="32">
        <v>1</v>
      </c>
      <c r="I11" s="45" t="s">
        <v>15</v>
      </c>
      <c r="J11" s="58"/>
      <c r="K11" s="21"/>
    </row>
    <row r="12" spans="2:11" ht="14.25" customHeight="1" thickBot="1">
      <c r="B12" s="20"/>
      <c r="C12" s="20"/>
      <c r="D12" s="44" t="s">
        <v>16</v>
      </c>
      <c r="E12" s="45"/>
      <c r="F12" s="45"/>
      <c r="G12" s="45"/>
      <c r="H12" s="32">
        <v>2</v>
      </c>
      <c r="I12" s="45" t="s">
        <v>16</v>
      </c>
      <c r="J12" s="58"/>
      <c r="K12" s="21"/>
    </row>
    <row r="13" spans="2:11" ht="14.25" customHeight="1" thickBot="1">
      <c r="B13" s="20"/>
      <c r="C13" s="20"/>
      <c r="D13" s="68" t="s">
        <v>17</v>
      </c>
      <c r="E13" s="69"/>
      <c r="F13" s="69"/>
      <c r="G13" s="69"/>
      <c r="H13" s="33">
        <v>3</v>
      </c>
      <c r="I13" s="69" t="s">
        <v>17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Southern Metropolitan v Eastern Metropolitan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Gippsland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Gippsland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Gippsland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J5" sqref="J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0" t="s">
        <v>28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" customHeight="1">
      <c r="B2" s="62">
        <v>40872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5" customHeight="1">
      <c r="B3" s="64" t="s">
        <v>25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8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13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15</v>
      </c>
      <c r="E11" s="45"/>
      <c r="F11" s="45"/>
      <c r="G11" s="45"/>
      <c r="H11" s="32">
        <v>1</v>
      </c>
      <c r="I11" s="45" t="s">
        <v>15</v>
      </c>
      <c r="J11" s="58"/>
      <c r="K11" s="21"/>
    </row>
    <row r="12" spans="2:11" ht="14.25" customHeight="1" thickBot="1">
      <c r="B12" s="20"/>
      <c r="C12" s="20"/>
      <c r="D12" s="44" t="s">
        <v>16</v>
      </c>
      <c r="E12" s="45"/>
      <c r="F12" s="45"/>
      <c r="G12" s="45"/>
      <c r="H12" s="32">
        <v>2</v>
      </c>
      <c r="I12" s="45" t="s">
        <v>16</v>
      </c>
      <c r="J12" s="58"/>
      <c r="K12" s="21"/>
    </row>
    <row r="13" spans="2:11" ht="14.25" customHeight="1" thickBot="1">
      <c r="B13" s="20"/>
      <c r="C13" s="20"/>
      <c r="D13" s="68" t="s">
        <v>17</v>
      </c>
      <c r="E13" s="69"/>
      <c r="F13" s="69"/>
      <c r="G13" s="69"/>
      <c r="H13" s="33">
        <v>3</v>
      </c>
      <c r="I13" s="69" t="s">
        <v>17</v>
      </c>
      <c r="J13" s="70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1">
        <v>1</v>
      </c>
      <c r="C18" s="51"/>
      <c r="D18" s="4" t="s">
        <v>9</v>
      </c>
      <c r="E18" s="46" t="str">
        <f>CONCATENATE(I11," v ",I12)</f>
        <v>Southern Metropolitan v Eastern Metropolitan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2"/>
      <c r="C19" s="52"/>
      <c r="D19" s="15">
        <v>3</v>
      </c>
      <c r="E19" s="65" t="str">
        <f>CONCATENATE(I13," - Bye")</f>
        <v>Gippsland - Bye</v>
      </c>
      <c r="F19" s="66"/>
      <c r="G19" s="66"/>
      <c r="H19" s="66"/>
      <c r="I19" s="66"/>
      <c r="J19" s="67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1">
        <v>2</v>
      </c>
      <c r="C22" s="51"/>
      <c r="D22" s="53" t="s">
        <v>10</v>
      </c>
      <c r="E22" s="37" t="str">
        <f>CONCATENATE(I13," v Round 1 Loser")</f>
        <v>Gippsland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2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1">
        <v>3</v>
      </c>
      <c r="C26" s="51"/>
      <c r="D26" s="53" t="s">
        <v>11</v>
      </c>
      <c r="E26" s="37" t="str">
        <f>CONCATENATE(F17,"Round 1 Winner v ",I13)</f>
        <v>Round 1 Winner v Gippsland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2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7" t="s">
        <v>4</v>
      </c>
      <c r="C31" s="78"/>
      <c r="D31" s="78"/>
      <c r="E31" s="78"/>
      <c r="F31" s="78"/>
      <c r="G31" s="78"/>
      <c r="H31" s="78" t="s">
        <v>7</v>
      </c>
      <c r="I31" s="78"/>
      <c r="J31" s="78"/>
      <c r="K31" s="79"/>
    </row>
    <row r="32" spans="2:11" ht="14.25" customHeight="1" thickBot="1">
      <c r="B32" s="80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4.25" customHeight="1" thickBot="1">
      <c r="B33" s="81"/>
      <c r="C33" s="75"/>
      <c r="D33" s="75"/>
      <c r="E33" s="75"/>
      <c r="F33" s="75"/>
      <c r="G33" s="75"/>
      <c r="H33" s="75"/>
      <c r="I33" s="75"/>
      <c r="J33" s="75"/>
      <c r="K33" s="76"/>
    </row>
    <row r="34" ht="13.5" thickTop="1"/>
    <row r="43" ht="14.25" customHeight="1"/>
  </sheetData>
  <sheetProtection selectLockedCells="1"/>
  <mergeCells count="37"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  <mergeCell ref="E22:J23"/>
    <mergeCell ref="C26:C27"/>
    <mergeCell ref="D26:D27"/>
    <mergeCell ref="D25:J25"/>
    <mergeCell ref="B22:B23"/>
    <mergeCell ref="E26:J27"/>
    <mergeCell ref="A6:K6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K18:K19"/>
    <mergeCell ref="C22:C23"/>
    <mergeCell ref="B31:G31"/>
    <mergeCell ref="H31:K31"/>
    <mergeCell ref="K22:K23"/>
    <mergeCell ref="E18:J18"/>
    <mergeCell ref="E19:J19"/>
    <mergeCell ref="D21:J21"/>
    <mergeCell ref="I12:J12"/>
    <mergeCell ref="D13:G13"/>
    <mergeCell ref="I13:J1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2011-05-12T23:33:19Z</dcterms:modified>
  <cp:category/>
  <cp:version/>
  <cp:contentType/>
  <cp:contentStatus/>
</cp:coreProperties>
</file>