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Girls" sheetId="6" r:id="rId6"/>
    <sheet name="Junior Boys" sheetId="7" r:id="rId7"/>
    <sheet name="Year 7 Girls" sheetId="8" r:id="rId8"/>
    <sheet name="Primary Boys - Mixed" sheetId="9" r:id="rId9"/>
    <sheet name="Primary Girls" sheetId="10" r:id="rId10"/>
  </sheets>
  <definedNames/>
  <calcPr fullCalcOnLoad="1"/>
</workbook>
</file>

<file path=xl/sharedStrings.xml><?xml version="1.0" encoding="utf-8"?>
<sst xmlns="http://schemas.openxmlformats.org/spreadsheetml/2006/main" count="293" uniqueCount="58">
  <si>
    <t>School</t>
  </si>
  <si>
    <t>Rd.</t>
  </si>
  <si>
    <t>Time</t>
  </si>
  <si>
    <t>Draw</t>
  </si>
  <si>
    <t>Winner</t>
  </si>
  <si>
    <t>Click on the button for the page you require.</t>
  </si>
  <si>
    <t>Courts</t>
  </si>
  <si>
    <t>Runner Up</t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</si>
  <si>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</si>
  <si>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</si>
  <si>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</si>
  <si>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</si>
  <si>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</si>
  <si>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</si>
  <si>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Netball</t>
  </si>
  <si>
    <r>
      <t xml:space="preserve">North East Conference </t>
    </r>
    <r>
      <rPr>
        <b/>
        <sz val="14"/>
        <rFont val="Arial"/>
        <family val="2"/>
      </rPr>
      <t>Senior Boys Netball</t>
    </r>
  </si>
  <si>
    <r>
      <t xml:space="preserve">North East Conference </t>
    </r>
    <r>
      <rPr>
        <b/>
        <sz val="14"/>
        <rFont val="Arial"/>
        <family val="2"/>
      </rPr>
      <t>Senior Girls Netball</t>
    </r>
  </si>
  <si>
    <r>
      <t>North East Conference</t>
    </r>
    <r>
      <rPr>
        <b/>
        <sz val="14"/>
        <rFont val="Arial"/>
        <family val="2"/>
      </rPr>
      <t xml:space="preserve"> Intermediate Boys Netball</t>
    </r>
  </si>
  <si>
    <r>
      <t>North East Conference</t>
    </r>
    <r>
      <rPr>
        <b/>
        <sz val="14"/>
        <rFont val="Arial"/>
        <family val="2"/>
      </rPr>
      <t xml:space="preserve"> Intermediate Girls Netball</t>
    </r>
  </si>
  <si>
    <r>
      <t>North East Conference</t>
    </r>
    <r>
      <rPr>
        <b/>
        <sz val="14"/>
        <rFont val="Arial"/>
        <family val="2"/>
      </rPr>
      <t xml:space="preserve"> Year 8 Girls Netball</t>
    </r>
  </si>
  <si>
    <r>
      <t>North East Conference Junior</t>
    </r>
    <r>
      <rPr>
        <b/>
        <sz val="14"/>
        <rFont val="Arial"/>
        <family val="2"/>
      </rPr>
      <t xml:space="preserve"> Boys Netball</t>
    </r>
  </si>
  <si>
    <r>
      <t xml:space="preserve">North East Conference </t>
    </r>
    <r>
      <rPr>
        <b/>
        <sz val="14"/>
        <rFont val="Arial"/>
        <family val="2"/>
      </rPr>
      <t>Year 7 Girls Netball</t>
    </r>
  </si>
  <si>
    <r>
      <t xml:space="preserve">North East Conference </t>
    </r>
    <r>
      <rPr>
        <b/>
        <sz val="14"/>
        <rFont val="Arial"/>
        <family val="2"/>
      </rPr>
      <t>Primary Boys/Mixed Netball</t>
    </r>
  </si>
  <si>
    <r>
      <t xml:space="preserve">North East Conference </t>
    </r>
    <r>
      <rPr>
        <b/>
        <sz val="14"/>
        <rFont val="Arial"/>
        <family val="2"/>
      </rPr>
      <t>Primary Girls Netball</t>
    </r>
  </si>
  <si>
    <t>Location: Mill Park</t>
  </si>
  <si>
    <t>Northern Metropolitan</t>
  </si>
  <si>
    <t>Hume</t>
  </si>
  <si>
    <t>Loddon Mallee</t>
  </si>
  <si>
    <t>Location: Mill Park Stadium</t>
  </si>
  <si>
    <t>Redleap Avenue, Mill Park (9 K4)</t>
  </si>
  <si>
    <t>10:00AM</t>
  </si>
  <si>
    <t>1:00PM</t>
  </si>
  <si>
    <t>10:45AM</t>
  </si>
  <si>
    <t>11:30AM</t>
  </si>
  <si>
    <t>12:15PM</t>
  </si>
  <si>
    <t>1:45PM</t>
  </si>
  <si>
    <t>Location: RMIT Bundoora</t>
  </si>
  <si>
    <t>McKimmies Road, Bundoora (9 K7)</t>
  </si>
  <si>
    <t>Convener: Louise Novak 0408390239</t>
  </si>
  <si>
    <t>Mill Park</t>
  </si>
  <si>
    <t>Gladstone Park</t>
  </si>
  <si>
    <t>St Anne's Sunbury</t>
  </si>
  <si>
    <t>St John's Heidelberg</t>
  </si>
  <si>
    <t>Bendigo SSC</t>
  </si>
  <si>
    <t>Crusoe College</t>
  </si>
  <si>
    <t>Bendigo South East</t>
  </si>
  <si>
    <t>Catholic College Bendigo</t>
  </si>
  <si>
    <t>St Joseph's Mildura</t>
  </si>
  <si>
    <t>Echuca PS</t>
  </si>
  <si>
    <t>Maiden Gully PS</t>
  </si>
  <si>
    <t>Yea HS</t>
  </si>
  <si>
    <t>Mill Park SC</t>
  </si>
  <si>
    <t>Galen College</t>
  </si>
  <si>
    <t>Shepparton HS</t>
  </si>
  <si>
    <t>Wangaratta HS</t>
  </si>
  <si>
    <t>Wondonga MYC</t>
  </si>
  <si>
    <t>Wanganui Park</t>
  </si>
  <si>
    <t>Bourchier Street PS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</si>
</sst>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0" xfId="0" applyFont="1" applyBorder="1" applyAlignment="1" quotePrefix="1">
      <alignment horizontal="center" vertical="top" wrapText="1"/>
    </xf>
    <xf numFmtId="0" fontId="7" fillId="0" borderId="11" xfId="0" applyFont="1" applyBorder="1" applyAlignment="1" quotePrefix="1">
      <alignment horizontal="center" vertical="top" wrapText="1"/>
    </xf>
    <xf numFmtId="0" fontId="4" fillId="0" borderId="0" xfId="0" applyFont="1" applyAlignment="1">
      <alignment/>
    </xf>
    <xf numFmtId="20" fontId="6" fillId="0" borderId="10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 quotePrefix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 quotePrefix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10.emf" /><Relationship Id="rId6" Type="http://schemas.openxmlformats.org/officeDocument/2006/relationships/image" Target="../media/image1.emf" /><Relationship Id="rId7" Type="http://schemas.openxmlformats.org/officeDocument/2006/relationships/image" Target="../media/image6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image" Target="../media/image1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6" name="Y8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7" name="J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8" name="Y7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9" name="P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0" name="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2" sqref="D2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North East Conference Final 2011"</f>
        <v>SSV North East Conference Final 2011</v>
      </c>
    </row>
    <row r="3" spans="3:6" ht="18">
      <c r="C3" s="8" t="s">
        <v>14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Q14" sqref="Q14:Q1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23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40774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36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37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38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2:11" ht="14.25" customHeight="1" thickBot="1">
      <c r="B11" s="19"/>
      <c r="C11" s="19"/>
      <c r="D11" s="68" t="s">
        <v>25</v>
      </c>
      <c r="E11" s="59"/>
      <c r="F11" s="59"/>
      <c r="G11" s="59"/>
      <c r="H11" s="31">
        <v>1</v>
      </c>
      <c r="I11" s="59" t="s">
        <v>42</v>
      </c>
      <c r="J11" s="60"/>
      <c r="K11" s="20"/>
    </row>
    <row r="12" spans="2:11" ht="14.25" customHeight="1" thickBot="1">
      <c r="B12" s="19"/>
      <c r="C12" s="19"/>
      <c r="D12" s="68" t="s">
        <v>26</v>
      </c>
      <c r="E12" s="59"/>
      <c r="F12" s="59"/>
      <c r="G12" s="59"/>
      <c r="H12" s="31">
        <v>2</v>
      </c>
      <c r="I12" s="59" t="s">
        <v>57</v>
      </c>
      <c r="J12" s="60"/>
      <c r="K12" s="20"/>
    </row>
    <row r="13" spans="2:11" ht="14.25" customHeight="1" thickBot="1">
      <c r="B13" s="19"/>
      <c r="C13" s="19"/>
      <c r="D13" s="61" t="s">
        <v>27</v>
      </c>
      <c r="E13" s="62"/>
      <c r="F13" s="62"/>
      <c r="G13" s="62"/>
      <c r="H13" s="32">
        <v>3</v>
      </c>
      <c r="I13" s="62" t="s">
        <v>48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32</v>
      </c>
      <c r="D18" s="4" t="s">
        <v>8</v>
      </c>
      <c r="E18" s="80" t="str">
        <f>CONCATENATE(I11," v ",I12)</f>
        <v>St John's Heidelberg v Bourchier Street PS</v>
      </c>
      <c r="F18" s="81"/>
      <c r="G18" s="81"/>
      <c r="H18" s="81"/>
      <c r="I18" s="81"/>
      <c r="J18" s="82"/>
      <c r="K18" s="40">
        <v>3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Echuca PS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</row>
    <row r="22" spans="1:11" ht="14.25" customHeight="1" thickBot="1">
      <c r="A22" s="2"/>
      <c r="B22" s="45">
        <v>2</v>
      </c>
      <c r="C22" s="34" t="s">
        <v>34</v>
      </c>
      <c r="D22" s="49" t="s">
        <v>9</v>
      </c>
      <c r="E22" s="73" t="str">
        <f>CONCATENATE(I13," v Round 1 Loser")</f>
        <v>Echuca PS v Round 1 Loser</v>
      </c>
      <c r="F22" s="74"/>
      <c r="G22" s="74"/>
      <c r="H22" s="74"/>
      <c r="I22" s="74"/>
      <c r="J22" s="75"/>
      <c r="K22" s="40">
        <v>3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</row>
    <row r="26" spans="1:11" ht="14.25" customHeight="1" thickBot="1">
      <c r="A26" s="2"/>
      <c r="B26" s="45">
        <v>3</v>
      </c>
      <c r="C26" s="34" t="s">
        <v>35</v>
      </c>
      <c r="D26" s="49" t="s">
        <v>10</v>
      </c>
      <c r="E26" s="73" t="str">
        <f>CONCATENATE(F17,"Round 1 Winner v ",I13)</f>
        <v>Round 1 Winner v Echuca PS</v>
      </c>
      <c r="F26" s="74"/>
      <c r="G26" s="74"/>
      <c r="H26" s="74"/>
      <c r="I26" s="74"/>
      <c r="J26" s="75"/>
      <c r="K26" s="40">
        <v>3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B5:K5"/>
    <mergeCell ref="E19:J19"/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P10" sqref="P10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40773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28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29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38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1:12" s="2" customFormat="1" ht="14.25" customHeight="1" thickBot="1">
      <c r="A11"/>
      <c r="B11" s="19"/>
      <c r="C11" s="19"/>
      <c r="D11" s="68" t="s">
        <v>25</v>
      </c>
      <c r="E11" s="59"/>
      <c r="F11" s="59"/>
      <c r="G11" s="59"/>
      <c r="H11" s="31">
        <v>1</v>
      </c>
      <c r="I11" s="59" t="s">
        <v>51</v>
      </c>
      <c r="J11" s="60"/>
      <c r="K11" s="20"/>
      <c r="L11"/>
    </row>
    <row r="12" spans="1:12" s="2" customFormat="1" ht="14.25" customHeight="1" thickBot="1">
      <c r="A12"/>
      <c r="B12" s="19"/>
      <c r="C12" s="19"/>
      <c r="D12" s="68" t="s">
        <v>26</v>
      </c>
      <c r="E12" s="59"/>
      <c r="F12" s="59"/>
      <c r="G12" s="59"/>
      <c r="H12" s="31">
        <v>2</v>
      </c>
      <c r="I12" s="59" t="s">
        <v>50</v>
      </c>
      <c r="J12" s="60"/>
      <c r="K12" s="20"/>
      <c r="L12"/>
    </row>
    <row r="13" spans="2:11" ht="14.25" customHeight="1" thickBot="1">
      <c r="B13" s="19"/>
      <c r="C13" s="19"/>
      <c r="D13" s="61" t="s">
        <v>27</v>
      </c>
      <c r="E13" s="62"/>
      <c r="F13" s="62"/>
      <c r="G13" s="62"/>
      <c r="H13" s="32">
        <v>3</v>
      </c>
      <c r="I13" s="62" t="s">
        <v>43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30</v>
      </c>
      <c r="D18" s="4" t="s">
        <v>8</v>
      </c>
      <c r="E18" s="80" t="str">
        <f>CONCATENATE(I11," v ",I12)</f>
        <v>Mill Park SC v Yea HS</v>
      </c>
      <c r="F18" s="81"/>
      <c r="G18" s="81"/>
      <c r="H18" s="81"/>
      <c r="I18" s="81"/>
      <c r="J18" s="82"/>
      <c r="K18" s="40">
        <v>1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Bendigo SSC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  <c r="L21"/>
    </row>
    <row r="22" spans="2:12" s="2" customFormat="1" ht="14.25" customHeight="1" thickBot="1">
      <c r="B22" s="45">
        <v>2</v>
      </c>
      <c r="C22" s="34" t="s">
        <v>33</v>
      </c>
      <c r="D22" s="49" t="s">
        <v>9</v>
      </c>
      <c r="E22" s="73" t="str">
        <f>CONCATENATE(I13," v Round 1 Loser")</f>
        <v>Bendigo SSC v Round 1 Loser</v>
      </c>
      <c r="F22" s="74"/>
      <c r="G22" s="74"/>
      <c r="H22" s="74"/>
      <c r="I22" s="74"/>
      <c r="J22" s="75"/>
      <c r="K22" s="40">
        <v>1</v>
      </c>
      <c r="L22"/>
    </row>
    <row r="23" spans="2:12" s="2" customFormat="1" ht="14.25" customHeight="1" thickBot="1">
      <c r="B23" s="46"/>
      <c r="C23" s="35"/>
      <c r="D23" s="50"/>
      <c r="E23" s="76"/>
      <c r="F23" s="77"/>
      <c r="G23" s="77"/>
      <c r="H23" s="77"/>
      <c r="I23" s="77"/>
      <c r="J23" s="78"/>
      <c r="K23" s="41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  <c r="L25"/>
    </row>
    <row r="26" spans="2:12" s="2" customFormat="1" ht="14.25" customHeight="1" thickBot="1">
      <c r="B26" s="45">
        <v>3</v>
      </c>
      <c r="C26" s="34" t="s">
        <v>31</v>
      </c>
      <c r="D26" s="49" t="s">
        <v>10</v>
      </c>
      <c r="E26" s="73" t="str">
        <f>CONCATENATE(F17,"Round 1 Winner v ",I13)</f>
        <v>Round 1 Winner v Bendigo SSC</v>
      </c>
      <c r="F26" s="74"/>
      <c r="G26" s="74"/>
      <c r="H26" s="74"/>
      <c r="I26" s="74"/>
      <c r="J26" s="75"/>
      <c r="K26" s="40">
        <v>1</v>
      </c>
      <c r="L26"/>
    </row>
    <row r="27" spans="2:12" s="2" customFormat="1" ht="14.25" customHeight="1" thickBot="1">
      <c r="B27" s="46"/>
      <c r="C27" s="35"/>
      <c r="D27" s="50"/>
      <c r="E27" s="76"/>
      <c r="F27" s="77"/>
      <c r="G27" s="77"/>
      <c r="H27" s="77"/>
      <c r="I27" s="77"/>
      <c r="J27" s="78"/>
      <c r="K27" s="41"/>
      <c r="L27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2:12" s="2" customFormat="1" ht="14.25" customHeight="1">
      <c r="B29" s="23"/>
      <c r="C29" s="24"/>
      <c r="D29" s="25"/>
      <c r="E29" s="25"/>
      <c r="F29" s="25"/>
      <c r="G29" s="25"/>
      <c r="H29" s="26"/>
      <c r="I29" s="25"/>
      <c r="J29" s="27"/>
      <c r="K29" s="28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  <c r="L31"/>
    </row>
    <row r="32" spans="1:12" s="2" customFormat="1" ht="14.25" customHeight="1" thickBot="1">
      <c r="A32"/>
      <c r="B32" s="47"/>
      <c r="C32" s="36"/>
      <c r="D32" s="36"/>
      <c r="E32" s="36"/>
      <c r="F32" s="36"/>
      <c r="G32" s="36"/>
      <c r="H32" s="36"/>
      <c r="I32" s="36"/>
      <c r="J32" s="36"/>
      <c r="K32" s="37"/>
      <c r="L32"/>
    </row>
    <row r="33" spans="1:12" s="2" customFormat="1" ht="14.25" customHeight="1" thickBot="1">
      <c r="A33"/>
      <c r="B33" s="48"/>
      <c r="C33" s="38"/>
      <c r="D33" s="38"/>
      <c r="E33" s="38"/>
      <c r="F33" s="38"/>
      <c r="G33" s="38"/>
      <c r="H33" s="38"/>
      <c r="I33" s="38"/>
      <c r="J33" s="38"/>
      <c r="K33" s="39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8">
    <mergeCell ref="B4:K4"/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10:G10"/>
    <mergeCell ref="H10:J10"/>
    <mergeCell ref="D11:G11"/>
    <mergeCell ref="I11:J11"/>
    <mergeCell ref="A6:K6"/>
    <mergeCell ref="B22:B23"/>
    <mergeCell ref="C22:C23"/>
    <mergeCell ref="D21:J21"/>
    <mergeCell ref="E22:J23"/>
    <mergeCell ref="B18:B19"/>
    <mergeCell ref="B1:K1"/>
    <mergeCell ref="B2:K2"/>
    <mergeCell ref="B3:K3"/>
    <mergeCell ref="B5:K5"/>
    <mergeCell ref="K18:K19"/>
    <mergeCell ref="E19:J19"/>
    <mergeCell ref="I12:J12"/>
    <mergeCell ref="D13:G13"/>
    <mergeCell ref="I13:J13"/>
    <mergeCell ref="B15:K15"/>
    <mergeCell ref="C18:C19"/>
    <mergeCell ref="H32:K33"/>
    <mergeCell ref="K26:K27"/>
    <mergeCell ref="B31:G31"/>
    <mergeCell ref="H31:K31"/>
    <mergeCell ref="B26:B27"/>
    <mergeCell ref="B32:G33"/>
    <mergeCell ref="D26:D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showGridLines="0" showRowColHeaders="0" showZeros="0" zoomScalePageLayoutView="0" workbookViewId="0" topLeftCell="A1">
      <selection activeCell="P14" sqref="P1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16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40773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24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55" t="s">
        <v>28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14.25" customHeight="1">
      <c r="B5" s="79" t="s">
        <v>29</v>
      </c>
      <c r="C5" s="79"/>
      <c r="D5" s="79"/>
      <c r="E5" s="79"/>
      <c r="F5" s="79"/>
      <c r="G5" s="79"/>
      <c r="H5" s="79"/>
      <c r="I5" s="79"/>
      <c r="J5" s="79"/>
      <c r="K5" s="79"/>
    </row>
    <row r="6" spans="1:12" ht="14.25" customHeight="1">
      <c r="A6" s="55" t="s">
        <v>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4.25" customHeight="1">
      <c r="A7" s="69" t="s">
        <v>13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16"/>
    </row>
    <row r="8" spans="2:11" ht="14.2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" customHeight="1">
      <c r="B9" s="64" t="s">
        <v>11</v>
      </c>
      <c r="C9" s="64"/>
      <c r="D9" s="64"/>
      <c r="E9" s="64"/>
      <c r="F9" s="64"/>
      <c r="G9" s="64"/>
      <c r="H9" s="64"/>
      <c r="I9" s="64"/>
      <c r="J9" s="64"/>
      <c r="K9" s="64"/>
    </row>
    <row r="10" ht="14.25" customHeight="1" thickBot="1">
      <c r="F10" s="1"/>
    </row>
    <row r="11" spans="1:11" ht="14.25" customHeight="1" thickBot="1" thickTop="1">
      <c r="A11" s="2"/>
      <c r="B11" s="17"/>
      <c r="C11" s="17"/>
      <c r="D11" s="65" t="s">
        <v>12</v>
      </c>
      <c r="E11" s="66"/>
      <c r="F11" s="66"/>
      <c r="G11" s="66"/>
      <c r="H11" s="66" t="s">
        <v>0</v>
      </c>
      <c r="I11" s="66"/>
      <c r="J11" s="67"/>
      <c r="K11" s="18"/>
    </row>
    <row r="12" spans="2:11" ht="14.25" customHeight="1" thickBot="1">
      <c r="B12" s="19"/>
      <c r="C12" s="19"/>
      <c r="D12" s="68" t="s">
        <v>25</v>
      </c>
      <c r="E12" s="59"/>
      <c r="F12" s="59"/>
      <c r="G12" s="59"/>
      <c r="H12" s="31">
        <v>1</v>
      </c>
      <c r="I12" s="59" t="s">
        <v>25</v>
      </c>
      <c r="J12" s="60"/>
      <c r="K12" s="20"/>
    </row>
    <row r="13" spans="2:11" ht="14.25" customHeight="1" thickBot="1">
      <c r="B13" s="19"/>
      <c r="C13" s="19"/>
      <c r="D13" s="68" t="s">
        <v>26</v>
      </c>
      <c r="E13" s="59"/>
      <c r="F13" s="59"/>
      <c r="G13" s="59"/>
      <c r="H13" s="31">
        <v>2</v>
      </c>
      <c r="I13" s="59" t="s">
        <v>52</v>
      </c>
      <c r="J13" s="60"/>
      <c r="K13" s="20"/>
    </row>
    <row r="14" spans="2:11" ht="14.25" customHeight="1" thickBot="1">
      <c r="B14" s="19"/>
      <c r="C14" s="19"/>
      <c r="D14" s="61" t="s">
        <v>27</v>
      </c>
      <c r="E14" s="62"/>
      <c r="F14" s="62"/>
      <c r="G14" s="62"/>
      <c r="H14" s="32">
        <v>3</v>
      </c>
      <c r="I14" s="62" t="s">
        <v>46</v>
      </c>
      <c r="J14" s="63"/>
      <c r="K14" s="20"/>
    </row>
    <row r="15" ht="14.25" customHeight="1" thickTop="1">
      <c r="F15" s="1"/>
    </row>
    <row r="16" spans="2:11" ht="15" customHeight="1">
      <c r="B16" s="64" t="s">
        <v>3</v>
      </c>
      <c r="C16" s="64"/>
      <c r="D16" s="64"/>
      <c r="E16" s="64"/>
      <c r="F16" s="64"/>
      <c r="G16" s="64"/>
      <c r="H16" s="64"/>
      <c r="I16" s="64"/>
      <c r="J16" s="64"/>
      <c r="K16" s="64"/>
    </row>
    <row r="17" ht="14.25" customHeight="1" thickBot="1">
      <c r="F17" s="1"/>
    </row>
    <row r="18" spans="1:11" ht="14.25" customHeight="1" thickBot="1" thickTop="1">
      <c r="A18" s="21"/>
      <c r="B18" s="29" t="s">
        <v>1</v>
      </c>
      <c r="C18" s="30" t="s">
        <v>2</v>
      </c>
      <c r="D18" s="70"/>
      <c r="E18" s="71"/>
      <c r="F18" s="71"/>
      <c r="G18" s="71"/>
      <c r="H18" s="71"/>
      <c r="I18" s="71"/>
      <c r="J18" s="72"/>
      <c r="K18" s="22" t="s">
        <v>6</v>
      </c>
    </row>
    <row r="19" spans="1:11" ht="14.25" customHeight="1" thickBot="1">
      <c r="A19" s="2"/>
      <c r="B19" s="45">
        <v>1</v>
      </c>
      <c r="C19" s="34" t="s">
        <v>30</v>
      </c>
      <c r="D19" s="4" t="s">
        <v>8</v>
      </c>
      <c r="E19" s="80" t="str">
        <f>CONCATENATE(I12," v ",I13)</f>
        <v>Northern Metropolitan v Galen College</v>
      </c>
      <c r="F19" s="81"/>
      <c r="G19" s="81"/>
      <c r="H19" s="81"/>
      <c r="I19" s="81"/>
      <c r="J19" s="82"/>
      <c r="K19" s="40">
        <v>2</v>
      </c>
    </row>
    <row r="20" spans="1:11" ht="14.25" customHeight="1" thickBot="1">
      <c r="A20" s="2"/>
      <c r="B20" s="46"/>
      <c r="C20" s="35"/>
      <c r="D20" s="15">
        <v>3</v>
      </c>
      <c r="E20" s="56" t="str">
        <f>CONCATENATE(I14," - Bye")</f>
        <v>Catholic College Bendigo - Bye</v>
      </c>
      <c r="F20" s="57"/>
      <c r="G20" s="57"/>
      <c r="H20" s="57"/>
      <c r="I20" s="57"/>
      <c r="J20" s="58"/>
      <c r="K20" s="41"/>
    </row>
    <row r="21" spans="2:11" ht="14.25" customHeight="1" thickBot="1" thickTop="1">
      <c r="B21" s="5"/>
      <c r="C21" s="5"/>
      <c r="D21" s="5"/>
      <c r="G21" s="6"/>
      <c r="H21" s="5"/>
      <c r="I21" s="5"/>
      <c r="J21" s="5"/>
      <c r="K21" s="5"/>
    </row>
    <row r="22" spans="1:11" ht="14.25" customHeight="1" thickBot="1" thickTop="1">
      <c r="A22" s="21"/>
      <c r="B22" s="29" t="s">
        <v>1</v>
      </c>
      <c r="C22" s="30" t="s">
        <v>2</v>
      </c>
      <c r="D22" s="70"/>
      <c r="E22" s="71"/>
      <c r="F22" s="71"/>
      <c r="G22" s="71"/>
      <c r="H22" s="71"/>
      <c r="I22" s="71"/>
      <c r="J22" s="72"/>
      <c r="K22" s="22" t="s">
        <v>6</v>
      </c>
    </row>
    <row r="23" spans="1:11" ht="14.25" customHeight="1" thickBot="1">
      <c r="A23" s="2"/>
      <c r="B23" s="45">
        <v>2</v>
      </c>
      <c r="C23" s="34" t="s">
        <v>33</v>
      </c>
      <c r="D23" s="49" t="s">
        <v>9</v>
      </c>
      <c r="E23" s="73" t="str">
        <f>CONCATENATE(I14," v Round 1 Loser")</f>
        <v>Catholic College Bendigo v Round 1 Loser</v>
      </c>
      <c r="F23" s="74"/>
      <c r="G23" s="74"/>
      <c r="H23" s="74"/>
      <c r="I23" s="74"/>
      <c r="J23" s="75"/>
      <c r="K23" s="40">
        <v>2</v>
      </c>
    </row>
    <row r="24" spans="1:11" ht="14.25" customHeight="1" thickBot="1">
      <c r="A24" s="2"/>
      <c r="B24" s="46"/>
      <c r="C24" s="35"/>
      <c r="D24" s="50"/>
      <c r="E24" s="76"/>
      <c r="F24" s="77"/>
      <c r="G24" s="77"/>
      <c r="H24" s="77"/>
      <c r="I24" s="77"/>
      <c r="J24" s="78"/>
      <c r="K24" s="41"/>
    </row>
    <row r="25" spans="2:11" ht="14.25" customHeight="1" thickBot="1" thickTop="1">
      <c r="B25" s="5"/>
      <c r="C25" s="5"/>
      <c r="D25" s="5"/>
      <c r="G25" s="6"/>
      <c r="H25" s="5"/>
      <c r="I25" s="5"/>
      <c r="J25" s="5"/>
      <c r="K25" s="5"/>
    </row>
    <row r="26" spans="1:11" ht="14.25" customHeight="1" thickBot="1" thickTop="1">
      <c r="A26" s="21"/>
      <c r="B26" s="29" t="s">
        <v>1</v>
      </c>
      <c r="C26" s="30" t="s">
        <v>2</v>
      </c>
      <c r="D26" s="70"/>
      <c r="E26" s="71"/>
      <c r="F26" s="71"/>
      <c r="G26" s="71"/>
      <c r="H26" s="71"/>
      <c r="I26" s="71"/>
      <c r="J26" s="72"/>
      <c r="K26" s="22" t="s">
        <v>6</v>
      </c>
    </row>
    <row r="27" spans="1:11" ht="14.25" customHeight="1" thickBot="1">
      <c r="A27" s="2"/>
      <c r="B27" s="45">
        <v>3</v>
      </c>
      <c r="C27" s="34" t="s">
        <v>31</v>
      </c>
      <c r="D27" s="49" t="s">
        <v>10</v>
      </c>
      <c r="E27" s="73" t="str">
        <f>CONCATENATE(F18,"Round 1 Winner v ",I14)</f>
        <v>Round 1 Winner v Catholic College Bendigo</v>
      </c>
      <c r="F27" s="74"/>
      <c r="G27" s="74"/>
      <c r="H27" s="74"/>
      <c r="I27" s="74"/>
      <c r="J27" s="75"/>
      <c r="K27" s="40">
        <v>2</v>
      </c>
    </row>
    <row r="28" spans="1:11" ht="14.25" customHeight="1" thickBot="1">
      <c r="A28" s="2"/>
      <c r="B28" s="46"/>
      <c r="C28" s="35"/>
      <c r="D28" s="50"/>
      <c r="E28" s="76"/>
      <c r="F28" s="77"/>
      <c r="G28" s="77"/>
      <c r="H28" s="77"/>
      <c r="I28" s="77"/>
      <c r="J28" s="78"/>
      <c r="K28" s="41"/>
    </row>
    <row r="29" spans="1:11" ht="14.25" customHeight="1" thickTop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spans="1:11" ht="14.25" customHeight="1">
      <c r="A30" s="2"/>
      <c r="B30" s="23"/>
      <c r="C30" s="24"/>
      <c r="D30" s="25"/>
      <c r="E30" s="25"/>
      <c r="F30" s="25"/>
      <c r="G30" s="25"/>
      <c r="H30" s="26"/>
      <c r="I30" s="25"/>
      <c r="J30" s="27"/>
      <c r="K30" s="28"/>
    </row>
    <row r="31" ht="14.25" customHeight="1" thickBot="1">
      <c r="F31" s="1"/>
    </row>
    <row r="32" spans="2:11" ht="14.25" customHeight="1" thickBot="1" thickTop="1">
      <c r="B32" s="42" t="s">
        <v>4</v>
      </c>
      <c r="C32" s="43"/>
      <c r="D32" s="43"/>
      <c r="E32" s="43"/>
      <c r="F32" s="43"/>
      <c r="G32" s="43"/>
      <c r="H32" s="43" t="s">
        <v>7</v>
      </c>
      <c r="I32" s="43"/>
      <c r="J32" s="43"/>
      <c r="K32" s="44"/>
    </row>
    <row r="33" spans="2:11" ht="14.25" customHeight="1" thickBot="1">
      <c r="B33" s="47"/>
      <c r="C33" s="36"/>
      <c r="D33" s="36"/>
      <c r="E33" s="36"/>
      <c r="F33" s="36"/>
      <c r="G33" s="36"/>
      <c r="H33" s="36"/>
      <c r="I33" s="36"/>
      <c r="J33" s="36"/>
      <c r="K33" s="37"/>
    </row>
    <row r="34" spans="2:11" ht="14.25" customHeight="1" thickBot="1">
      <c r="B34" s="48"/>
      <c r="C34" s="38"/>
      <c r="D34" s="38"/>
      <c r="E34" s="38"/>
      <c r="F34" s="38"/>
      <c r="G34" s="38"/>
      <c r="H34" s="38"/>
      <c r="I34" s="38"/>
      <c r="J34" s="38"/>
      <c r="K34" s="39"/>
    </row>
    <row r="35" ht="13.5" thickTop="1"/>
    <row r="44" ht="14.25" customHeight="1"/>
  </sheetData>
  <sheetProtection selectLockedCells="1"/>
  <mergeCells count="39">
    <mergeCell ref="K19:K20"/>
    <mergeCell ref="E20:J20"/>
    <mergeCell ref="D13:G13"/>
    <mergeCell ref="B33:G34"/>
    <mergeCell ref="H33:K34"/>
    <mergeCell ref="D23:D24"/>
    <mergeCell ref="B19:B20"/>
    <mergeCell ref="C19:C20"/>
    <mergeCell ref="D27:D28"/>
    <mergeCell ref="D26:J26"/>
    <mergeCell ref="B23:B24"/>
    <mergeCell ref="D14:G14"/>
    <mergeCell ref="I14:J14"/>
    <mergeCell ref="A6:L6"/>
    <mergeCell ref="B32:G32"/>
    <mergeCell ref="H32:K32"/>
    <mergeCell ref="K23:K24"/>
    <mergeCell ref="E23:J24"/>
    <mergeCell ref="C27:C28"/>
    <mergeCell ref="C23:C24"/>
    <mergeCell ref="E19:J19"/>
    <mergeCell ref="B1:K1"/>
    <mergeCell ref="B2:K2"/>
    <mergeCell ref="B3:K3"/>
    <mergeCell ref="B4:K4"/>
    <mergeCell ref="B9:K9"/>
    <mergeCell ref="I13:J13"/>
    <mergeCell ref="B5:K5"/>
    <mergeCell ref="A7:K7"/>
    <mergeCell ref="E27:J28"/>
    <mergeCell ref="K27:K28"/>
    <mergeCell ref="B27:B28"/>
    <mergeCell ref="D11:G11"/>
    <mergeCell ref="H11:J11"/>
    <mergeCell ref="D12:G12"/>
    <mergeCell ref="D22:J22"/>
    <mergeCell ref="I12:J12"/>
    <mergeCell ref="B16:K16"/>
    <mergeCell ref="D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34"/>
  <sheetViews>
    <sheetView showGridLines="0" showRowColHeaders="0" showZeros="0" zoomScalePageLayoutView="0" workbookViewId="0" topLeftCell="A1">
      <selection activeCell="R17" sqref="R16:R1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17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40773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24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55" t="s">
        <v>28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15" customHeight="1">
      <c r="B5" s="79" t="s">
        <v>29</v>
      </c>
      <c r="C5" s="79"/>
      <c r="D5" s="79"/>
      <c r="E5" s="79"/>
      <c r="F5" s="79"/>
      <c r="G5" s="79"/>
      <c r="H5" s="79"/>
      <c r="I5" s="79"/>
      <c r="J5" s="79"/>
      <c r="K5" s="79"/>
    </row>
    <row r="6" spans="1:16" ht="14.25" customHeight="1">
      <c r="A6" s="55" t="s">
        <v>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33"/>
      <c r="N6" s="33"/>
      <c r="O6" s="33"/>
      <c r="P6" s="33"/>
    </row>
    <row r="7" spans="1:12" ht="14.25" customHeight="1">
      <c r="A7" s="69" t="s">
        <v>13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16"/>
    </row>
    <row r="8" spans="2:11" ht="14.2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" customHeight="1">
      <c r="B9" s="64" t="s">
        <v>11</v>
      </c>
      <c r="C9" s="64"/>
      <c r="D9" s="64"/>
      <c r="E9" s="64"/>
      <c r="F9" s="64"/>
      <c r="G9" s="64"/>
      <c r="H9" s="64"/>
      <c r="I9" s="64"/>
      <c r="J9" s="64"/>
      <c r="K9" s="64"/>
    </row>
    <row r="10" ht="14.25" customHeight="1" thickBot="1">
      <c r="F10" s="1"/>
    </row>
    <row r="11" spans="1:11" ht="14.25" customHeight="1" thickBot="1" thickTop="1">
      <c r="A11" s="2"/>
      <c r="B11" s="17"/>
      <c r="C11" s="17"/>
      <c r="D11" s="65" t="s">
        <v>12</v>
      </c>
      <c r="E11" s="66"/>
      <c r="F11" s="66"/>
      <c r="G11" s="66"/>
      <c r="H11" s="66" t="s">
        <v>0</v>
      </c>
      <c r="I11" s="66"/>
      <c r="J11" s="67"/>
      <c r="K11" s="18"/>
    </row>
    <row r="12" spans="2:11" ht="14.25" customHeight="1" thickBot="1">
      <c r="B12" s="19"/>
      <c r="C12" s="19"/>
      <c r="D12" s="68" t="s">
        <v>25</v>
      </c>
      <c r="E12" s="59"/>
      <c r="F12" s="59"/>
      <c r="G12" s="59"/>
      <c r="H12" s="31">
        <v>1</v>
      </c>
      <c r="I12" s="59" t="s">
        <v>39</v>
      </c>
      <c r="J12" s="60"/>
      <c r="K12" s="20"/>
    </row>
    <row r="13" spans="2:11" ht="14.25" customHeight="1" thickBot="1">
      <c r="B13" s="19"/>
      <c r="C13" s="19"/>
      <c r="D13" s="68" t="s">
        <v>26</v>
      </c>
      <c r="E13" s="59"/>
      <c r="F13" s="59"/>
      <c r="G13" s="59"/>
      <c r="H13" s="31">
        <v>2</v>
      </c>
      <c r="I13" s="59" t="s">
        <v>53</v>
      </c>
      <c r="J13" s="60"/>
      <c r="K13" s="20"/>
    </row>
    <row r="14" spans="2:11" ht="14.25" customHeight="1" thickBot="1">
      <c r="B14" s="19"/>
      <c r="C14" s="19"/>
      <c r="D14" s="61" t="s">
        <v>27</v>
      </c>
      <c r="E14" s="62"/>
      <c r="F14" s="62"/>
      <c r="G14" s="62"/>
      <c r="H14" s="32">
        <v>3</v>
      </c>
      <c r="I14" s="62" t="s">
        <v>44</v>
      </c>
      <c r="J14" s="63"/>
      <c r="K14" s="20"/>
    </row>
    <row r="15" ht="14.25" customHeight="1" thickTop="1">
      <c r="F15" s="1"/>
    </row>
    <row r="16" spans="2:11" ht="15" customHeight="1">
      <c r="B16" s="64" t="s">
        <v>3</v>
      </c>
      <c r="C16" s="64"/>
      <c r="D16" s="64"/>
      <c r="E16" s="64"/>
      <c r="F16" s="64"/>
      <c r="G16" s="64"/>
      <c r="H16" s="64"/>
      <c r="I16" s="64"/>
      <c r="J16" s="64"/>
      <c r="K16" s="64"/>
    </row>
    <row r="17" ht="14.25" customHeight="1" thickBot="1">
      <c r="F17" s="1"/>
    </row>
    <row r="18" spans="1:11" ht="14.25" customHeight="1" thickBot="1" thickTop="1">
      <c r="A18" s="21"/>
      <c r="B18" s="29" t="s">
        <v>1</v>
      </c>
      <c r="C18" s="30" t="s">
        <v>2</v>
      </c>
      <c r="D18" s="70"/>
      <c r="E18" s="71"/>
      <c r="F18" s="71"/>
      <c r="G18" s="71"/>
      <c r="H18" s="71"/>
      <c r="I18" s="71"/>
      <c r="J18" s="72"/>
      <c r="K18" s="22" t="s">
        <v>6</v>
      </c>
    </row>
    <row r="19" spans="1:11" ht="14.25" customHeight="1" thickBot="1">
      <c r="A19" s="2"/>
      <c r="B19" s="45">
        <v>1</v>
      </c>
      <c r="C19" s="34" t="s">
        <v>32</v>
      </c>
      <c r="D19" s="4" t="s">
        <v>8</v>
      </c>
      <c r="E19" s="80" t="str">
        <f>CONCATENATE(I12," v ",I13)</f>
        <v>Mill Park v Shepparton HS</v>
      </c>
      <c r="F19" s="81"/>
      <c r="G19" s="81"/>
      <c r="H19" s="81"/>
      <c r="I19" s="81"/>
      <c r="J19" s="82"/>
      <c r="K19" s="40">
        <v>1</v>
      </c>
    </row>
    <row r="20" spans="1:11" ht="14.25" customHeight="1" thickBot="1">
      <c r="A20" s="2"/>
      <c r="B20" s="46"/>
      <c r="C20" s="35"/>
      <c r="D20" s="15">
        <v>3</v>
      </c>
      <c r="E20" s="56" t="str">
        <f>CONCATENATE(I14," - Bye")</f>
        <v>Crusoe College - Bye</v>
      </c>
      <c r="F20" s="57"/>
      <c r="G20" s="57"/>
      <c r="H20" s="57"/>
      <c r="I20" s="57"/>
      <c r="J20" s="58"/>
      <c r="K20" s="41"/>
    </row>
    <row r="21" spans="2:11" ht="14.25" customHeight="1" thickBot="1" thickTop="1">
      <c r="B21" s="5"/>
      <c r="C21" s="5"/>
      <c r="D21" s="5"/>
      <c r="G21" s="6"/>
      <c r="H21" s="5"/>
      <c r="I21" s="5"/>
      <c r="J21" s="5"/>
      <c r="K21" s="5"/>
    </row>
    <row r="22" spans="1:11" ht="14.25" customHeight="1" thickBot="1" thickTop="1">
      <c r="A22" s="21"/>
      <c r="B22" s="29" t="s">
        <v>1</v>
      </c>
      <c r="C22" s="30" t="s">
        <v>2</v>
      </c>
      <c r="D22" s="70"/>
      <c r="E22" s="71"/>
      <c r="F22" s="71"/>
      <c r="G22" s="71"/>
      <c r="H22" s="71"/>
      <c r="I22" s="71"/>
      <c r="J22" s="72"/>
      <c r="K22" s="22" t="s">
        <v>6</v>
      </c>
    </row>
    <row r="23" spans="1:11" ht="14.25" customHeight="1" thickBot="1">
      <c r="A23" s="2"/>
      <c r="B23" s="45">
        <v>2</v>
      </c>
      <c r="C23" s="34" t="s">
        <v>34</v>
      </c>
      <c r="D23" s="49" t="s">
        <v>9</v>
      </c>
      <c r="E23" s="73" t="str">
        <f>CONCATENATE(I14," v Round 1 Loser")</f>
        <v>Crusoe College v Round 1 Loser</v>
      </c>
      <c r="F23" s="74"/>
      <c r="G23" s="74"/>
      <c r="H23" s="74"/>
      <c r="I23" s="74"/>
      <c r="J23" s="75"/>
      <c r="K23" s="40">
        <v>1</v>
      </c>
    </row>
    <row r="24" spans="1:11" ht="14.25" customHeight="1" thickBot="1">
      <c r="A24" s="2"/>
      <c r="B24" s="46"/>
      <c r="C24" s="35"/>
      <c r="D24" s="50"/>
      <c r="E24" s="76"/>
      <c r="F24" s="77"/>
      <c r="G24" s="77"/>
      <c r="H24" s="77"/>
      <c r="I24" s="77"/>
      <c r="J24" s="78"/>
      <c r="K24" s="41"/>
    </row>
    <row r="25" spans="2:11" ht="14.25" customHeight="1" thickBot="1" thickTop="1">
      <c r="B25" s="5"/>
      <c r="C25" s="5"/>
      <c r="D25" s="5"/>
      <c r="G25" s="6"/>
      <c r="H25" s="5"/>
      <c r="I25" s="5"/>
      <c r="J25" s="5"/>
      <c r="K25" s="5"/>
    </row>
    <row r="26" spans="1:11" ht="14.25" customHeight="1" thickBot="1" thickTop="1">
      <c r="A26" s="21"/>
      <c r="B26" s="29" t="s">
        <v>1</v>
      </c>
      <c r="C26" s="30" t="s">
        <v>2</v>
      </c>
      <c r="D26" s="70"/>
      <c r="E26" s="71"/>
      <c r="F26" s="71"/>
      <c r="G26" s="71"/>
      <c r="H26" s="71"/>
      <c r="I26" s="71"/>
      <c r="J26" s="72"/>
      <c r="K26" s="22" t="s">
        <v>6</v>
      </c>
    </row>
    <row r="27" spans="1:11" ht="14.25" customHeight="1" thickBot="1">
      <c r="A27" s="2"/>
      <c r="B27" s="45">
        <v>3</v>
      </c>
      <c r="C27" s="34" t="s">
        <v>35</v>
      </c>
      <c r="D27" s="49" t="s">
        <v>10</v>
      </c>
      <c r="E27" s="73" t="str">
        <f>CONCATENATE(F18,"Round 1 Winner v ",I14)</f>
        <v>Round 1 Winner v Crusoe College</v>
      </c>
      <c r="F27" s="74"/>
      <c r="G27" s="74"/>
      <c r="H27" s="74"/>
      <c r="I27" s="74"/>
      <c r="J27" s="75"/>
      <c r="K27" s="40">
        <v>1</v>
      </c>
    </row>
    <row r="28" spans="1:11" ht="14.25" customHeight="1" thickBot="1">
      <c r="A28" s="2"/>
      <c r="B28" s="46"/>
      <c r="C28" s="35"/>
      <c r="D28" s="50"/>
      <c r="E28" s="76"/>
      <c r="F28" s="77"/>
      <c r="G28" s="77"/>
      <c r="H28" s="77"/>
      <c r="I28" s="77"/>
      <c r="J28" s="78"/>
      <c r="K28" s="41"/>
    </row>
    <row r="29" spans="1:11" ht="14.25" customHeight="1" thickTop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spans="1:11" ht="14.25" customHeight="1">
      <c r="A30" s="2"/>
      <c r="B30" s="23"/>
      <c r="C30" s="24"/>
      <c r="D30" s="25"/>
      <c r="E30" s="25"/>
      <c r="F30" s="25"/>
      <c r="G30" s="25"/>
      <c r="H30" s="26"/>
      <c r="I30" s="25"/>
      <c r="J30" s="27"/>
      <c r="K30" s="28"/>
    </row>
    <row r="31" ht="14.25" customHeight="1" thickBot="1">
      <c r="F31" s="1"/>
    </row>
    <row r="32" spans="2:11" ht="14.25" customHeight="1" thickBot="1" thickTop="1">
      <c r="B32" s="42" t="s">
        <v>4</v>
      </c>
      <c r="C32" s="43"/>
      <c r="D32" s="43"/>
      <c r="E32" s="43"/>
      <c r="F32" s="43"/>
      <c r="G32" s="43"/>
      <c r="H32" s="43" t="s">
        <v>7</v>
      </c>
      <c r="I32" s="43"/>
      <c r="J32" s="43"/>
      <c r="K32" s="44"/>
    </row>
    <row r="33" spans="2:11" ht="14.25" customHeight="1" thickBot="1">
      <c r="B33" s="47"/>
      <c r="C33" s="36"/>
      <c r="D33" s="36"/>
      <c r="E33" s="36"/>
      <c r="F33" s="36"/>
      <c r="G33" s="36"/>
      <c r="H33" s="36"/>
      <c r="I33" s="36"/>
      <c r="J33" s="36"/>
      <c r="K33" s="37"/>
    </row>
    <row r="34" spans="2:11" ht="14.25" customHeight="1" thickBot="1">
      <c r="B34" s="48"/>
      <c r="C34" s="38"/>
      <c r="D34" s="38"/>
      <c r="E34" s="38"/>
      <c r="F34" s="38"/>
      <c r="G34" s="38"/>
      <c r="H34" s="38"/>
      <c r="I34" s="38"/>
      <c r="J34" s="38"/>
      <c r="K34" s="39"/>
    </row>
    <row r="35" ht="13.5" thickTop="1"/>
    <row r="44" ht="14.25" customHeight="1"/>
  </sheetData>
  <sheetProtection selectLockedCells="1"/>
  <mergeCells count="39">
    <mergeCell ref="A7:K7"/>
    <mergeCell ref="E19:J19"/>
    <mergeCell ref="E20:J20"/>
    <mergeCell ref="D13:G13"/>
    <mergeCell ref="I13:J13"/>
    <mergeCell ref="D14:G14"/>
    <mergeCell ref="I14:J14"/>
    <mergeCell ref="C19:C20"/>
    <mergeCell ref="D12:G12"/>
    <mergeCell ref="B16:K16"/>
    <mergeCell ref="B19:B20"/>
    <mergeCell ref="B27:B28"/>
    <mergeCell ref="C27:C28"/>
    <mergeCell ref="D27:D28"/>
    <mergeCell ref="D22:J22"/>
    <mergeCell ref="E23:J24"/>
    <mergeCell ref="D23:D24"/>
    <mergeCell ref="B23:B24"/>
    <mergeCell ref="C23:C24"/>
    <mergeCell ref="B5:K5"/>
    <mergeCell ref="B33:G34"/>
    <mergeCell ref="H33:K34"/>
    <mergeCell ref="D26:J26"/>
    <mergeCell ref="E27:J28"/>
    <mergeCell ref="K19:K20"/>
    <mergeCell ref="K23:K24"/>
    <mergeCell ref="K27:K28"/>
    <mergeCell ref="B32:G32"/>
    <mergeCell ref="H32:K32"/>
    <mergeCell ref="A6:L6"/>
    <mergeCell ref="B1:K1"/>
    <mergeCell ref="B2:K2"/>
    <mergeCell ref="B3:K3"/>
    <mergeCell ref="B4:K4"/>
    <mergeCell ref="D18:J18"/>
    <mergeCell ref="B9:K9"/>
    <mergeCell ref="D11:G11"/>
    <mergeCell ref="H11:J11"/>
    <mergeCell ref="I12:J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4"/>
  <sheetViews>
    <sheetView showGridLines="0" showRowColHeaders="0" showZeros="0" zoomScalePageLayoutView="0" workbookViewId="0" topLeftCell="A1">
      <selection activeCell="O11" sqref="O1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18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40773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24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55" t="s">
        <v>28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14.25" customHeight="1">
      <c r="B5" s="79" t="s">
        <v>29</v>
      </c>
      <c r="C5" s="79"/>
      <c r="D5" s="79"/>
      <c r="E5" s="79"/>
      <c r="F5" s="79"/>
      <c r="G5" s="79"/>
      <c r="H5" s="79"/>
      <c r="I5" s="79"/>
      <c r="J5" s="79"/>
      <c r="K5" s="79"/>
    </row>
    <row r="6" spans="1:13" ht="14.25" customHeight="1">
      <c r="A6" s="55" t="s">
        <v>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</row>
    <row r="7" spans="1:12" ht="14.25" customHeight="1">
      <c r="A7" s="69" t="s">
        <v>13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16"/>
    </row>
    <row r="8" spans="2:11" ht="14.2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" customHeight="1">
      <c r="B9" s="64" t="s">
        <v>11</v>
      </c>
      <c r="C9" s="64"/>
      <c r="D9" s="64"/>
      <c r="E9" s="64"/>
      <c r="F9" s="64"/>
      <c r="G9" s="64"/>
      <c r="H9" s="64"/>
      <c r="I9" s="64"/>
      <c r="J9" s="64"/>
      <c r="K9" s="64"/>
    </row>
    <row r="10" ht="14.25" customHeight="1" thickBot="1">
      <c r="F10" s="1"/>
    </row>
    <row r="11" spans="1:11" ht="14.25" customHeight="1" thickBot="1" thickTop="1">
      <c r="A11" s="2"/>
      <c r="B11" s="17"/>
      <c r="C11" s="17"/>
      <c r="D11" s="65" t="s">
        <v>12</v>
      </c>
      <c r="E11" s="66"/>
      <c r="F11" s="66"/>
      <c r="G11" s="66"/>
      <c r="H11" s="66" t="s">
        <v>0</v>
      </c>
      <c r="I11" s="66"/>
      <c r="J11" s="67"/>
      <c r="K11" s="18"/>
    </row>
    <row r="12" spans="2:11" ht="14.25" customHeight="1" thickBot="1">
      <c r="B12" s="19"/>
      <c r="C12" s="19"/>
      <c r="D12" s="68" t="s">
        <v>25</v>
      </c>
      <c r="E12" s="59"/>
      <c r="F12" s="59"/>
      <c r="G12" s="59"/>
      <c r="H12" s="31">
        <v>1</v>
      </c>
      <c r="I12" s="59" t="s">
        <v>25</v>
      </c>
      <c r="J12" s="60"/>
      <c r="K12" s="20"/>
    </row>
    <row r="13" spans="2:11" ht="14.25" customHeight="1" thickBot="1">
      <c r="B13" s="19"/>
      <c r="C13" s="19"/>
      <c r="D13" s="68" t="s">
        <v>26</v>
      </c>
      <c r="E13" s="59"/>
      <c r="F13" s="59"/>
      <c r="G13" s="59"/>
      <c r="H13" s="31">
        <v>2</v>
      </c>
      <c r="I13" s="59" t="s">
        <v>54</v>
      </c>
      <c r="J13" s="60"/>
      <c r="K13" s="20"/>
    </row>
    <row r="14" spans="2:11" ht="14.25" customHeight="1" thickBot="1">
      <c r="B14" s="19"/>
      <c r="C14" s="19"/>
      <c r="D14" s="61" t="s">
        <v>27</v>
      </c>
      <c r="E14" s="62"/>
      <c r="F14" s="62"/>
      <c r="G14" s="62"/>
      <c r="H14" s="32">
        <v>3</v>
      </c>
      <c r="I14" s="62" t="s">
        <v>46</v>
      </c>
      <c r="J14" s="63"/>
      <c r="K14" s="20"/>
    </row>
    <row r="15" ht="14.25" customHeight="1" thickTop="1">
      <c r="F15" s="1"/>
    </row>
    <row r="16" spans="2:11" ht="15" customHeight="1">
      <c r="B16" s="64" t="s">
        <v>3</v>
      </c>
      <c r="C16" s="64"/>
      <c r="D16" s="64"/>
      <c r="E16" s="64"/>
      <c r="F16" s="64"/>
      <c r="G16" s="64"/>
      <c r="H16" s="64"/>
      <c r="I16" s="64"/>
      <c r="J16" s="64"/>
      <c r="K16" s="64"/>
    </row>
    <row r="17" ht="14.25" customHeight="1" thickBot="1">
      <c r="F17" s="1"/>
    </row>
    <row r="18" spans="1:11" ht="14.25" customHeight="1" thickBot="1" thickTop="1">
      <c r="A18" s="21"/>
      <c r="B18" s="29" t="s">
        <v>1</v>
      </c>
      <c r="C18" s="30" t="s">
        <v>2</v>
      </c>
      <c r="D18" s="70"/>
      <c r="E18" s="71"/>
      <c r="F18" s="71"/>
      <c r="G18" s="71"/>
      <c r="H18" s="71"/>
      <c r="I18" s="71"/>
      <c r="J18" s="72"/>
      <c r="K18" s="22" t="s">
        <v>6</v>
      </c>
    </row>
    <row r="19" spans="1:11" ht="14.25" customHeight="1" thickBot="1">
      <c r="A19" s="2"/>
      <c r="B19" s="45">
        <v>1</v>
      </c>
      <c r="C19" s="34" t="s">
        <v>32</v>
      </c>
      <c r="D19" s="4" t="s">
        <v>8</v>
      </c>
      <c r="E19" s="80" t="str">
        <f>CONCATENATE(I12," v ",I13)</f>
        <v>Northern Metropolitan v Wangaratta HS</v>
      </c>
      <c r="F19" s="81"/>
      <c r="G19" s="81"/>
      <c r="H19" s="81"/>
      <c r="I19" s="81"/>
      <c r="J19" s="82"/>
      <c r="K19" s="40">
        <v>2</v>
      </c>
    </row>
    <row r="20" spans="1:11" ht="14.25" customHeight="1" thickBot="1">
      <c r="A20" s="2"/>
      <c r="B20" s="46"/>
      <c r="C20" s="35"/>
      <c r="D20" s="15">
        <v>3</v>
      </c>
      <c r="E20" s="56" t="str">
        <f>CONCATENATE(I14," - Bye")</f>
        <v>Catholic College Bendigo - Bye</v>
      </c>
      <c r="F20" s="57"/>
      <c r="G20" s="57"/>
      <c r="H20" s="57"/>
      <c r="I20" s="57"/>
      <c r="J20" s="58"/>
      <c r="K20" s="41"/>
    </row>
    <row r="21" spans="2:11" ht="14.25" customHeight="1" thickBot="1" thickTop="1">
      <c r="B21" s="5"/>
      <c r="C21" s="5"/>
      <c r="D21" s="5"/>
      <c r="G21" s="6"/>
      <c r="H21" s="5"/>
      <c r="I21" s="5"/>
      <c r="J21" s="5"/>
      <c r="K21" s="5"/>
    </row>
    <row r="22" spans="1:11" ht="14.25" customHeight="1" thickBot="1" thickTop="1">
      <c r="A22" s="21"/>
      <c r="B22" s="29" t="s">
        <v>1</v>
      </c>
      <c r="C22" s="30" t="s">
        <v>2</v>
      </c>
      <c r="D22" s="70"/>
      <c r="E22" s="71"/>
      <c r="F22" s="71"/>
      <c r="G22" s="71"/>
      <c r="H22" s="71"/>
      <c r="I22" s="71"/>
      <c r="J22" s="72"/>
      <c r="K22" s="22" t="s">
        <v>6</v>
      </c>
    </row>
    <row r="23" spans="1:11" ht="14.25" customHeight="1" thickBot="1">
      <c r="A23" s="2"/>
      <c r="B23" s="45">
        <v>2</v>
      </c>
      <c r="C23" s="34" t="s">
        <v>34</v>
      </c>
      <c r="D23" s="49" t="s">
        <v>9</v>
      </c>
      <c r="E23" s="73" t="str">
        <f>CONCATENATE(I14," v Round 1 Loser")</f>
        <v>Catholic College Bendigo v Round 1 Loser</v>
      </c>
      <c r="F23" s="74"/>
      <c r="G23" s="74"/>
      <c r="H23" s="74"/>
      <c r="I23" s="74"/>
      <c r="J23" s="75"/>
      <c r="K23" s="40">
        <v>2</v>
      </c>
    </row>
    <row r="24" spans="1:11" ht="14.25" customHeight="1" thickBot="1">
      <c r="A24" s="2"/>
      <c r="B24" s="46"/>
      <c r="C24" s="35"/>
      <c r="D24" s="50"/>
      <c r="E24" s="76"/>
      <c r="F24" s="77"/>
      <c r="G24" s="77"/>
      <c r="H24" s="77"/>
      <c r="I24" s="77"/>
      <c r="J24" s="78"/>
      <c r="K24" s="41"/>
    </row>
    <row r="25" spans="2:11" ht="14.25" customHeight="1" thickBot="1" thickTop="1">
      <c r="B25" s="5"/>
      <c r="C25" s="5"/>
      <c r="D25" s="5"/>
      <c r="G25" s="6"/>
      <c r="H25" s="5"/>
      <c r="I25" s="5"/>
      <c r="J25" s="5"/>
      <c r="K25" s="5"/>
    </row>
    <row r="26" spans="1:11" ht="14.25" customHeight="1" thickBot="1" thickTop="1">
      <c r="A26" s="21"/>
      <c r="B26" s="29" t="s">
        <v>1</v>
      </c>
      <c r="C26" s="30" t="s">
        <v>2</v>
      </c>
      <c r="D26" s="70"/>
      <c r="E26" s="71"/>
      <c r="F26" s="71"/>
      <c r="G26" s="71"/>
      <c r="H26" s="71"/>
      <c r="I26" s="71"/>
      <c r="J26" s="72"/>
      <c r="K26" s="22" t="s">
        <v>6</v>
      </c>
    </row>
    <row r="27" spans="1:11" ht="14.25" customHeight="1" thickBot="1">
      <c r="A27" s="2"/>
      <c r="B27" s="45">
        <v>3</v>
      </c>
      <c r="C27" s="34" t="s">
        <v>35</v>
      </c>
      <c r="D27" s="49" t="s">
        <v>10</v>
      </c>
      <c r="E27" s="73" t="str">
        <f>CONCATENATE(F18,"Round 1 Winner v ",I14)</f>
        <v>Round 1 Winner v Catholic College Bendigo</v>
      </c>
      <c r="F27" s="74"/>
      <c r="G27" s="74"/>
      <c r="H27" s="74"/>
      <c r="I27" s="74"/>
      <c r="J27" s="75"/>
      <c r="K27" s="40">
        <v>2</v>
      </c>
    </row>
    <row r="28" spans="1:11" ht="14.25" customHeight="1" thickBot="1">
      <c r="A28" s="2"/>
      <c r="B28" s="46"/>
      <c r="C28" s="35"/>
      <c r="D28" s="50"/>
      <c r="E28" s="76"/>
      <c r="F28" s="77"/>
      <c r="G28" s="77"/>
      <c r="H28" s="77"/>
      <c r="I28" s="77"/>
      <c r="J28" s="78"/>
      <c r="K28" s="41"/>
    </row>
    <row r="29" spans="1:11" ht="14.25" customHeight="1" thickTop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spans="1:11" ht="14.25" customHeight="1">
      <c r="A30" s="2"/>
      <c r="B30" s="23"/>
      <c r="C30" s="24"/>
      <c r="D30" s="25"/>
      <c r="E30" s="25"/>
      <c r="F30" s="25"/>
      <c r="G30" s="25"/>
      <c r="H30" s="26"/>
      <c r="I30" s="25"/>
      <c r="J30" s="27"/>
      <c r="K30" s="28"/>
    </row>
    <row r="31" ht="14.25" customHeight="1" thickBot="1">
      <c r="F31" s="1"/>
    </row>
    <row r="32" spans="2:11" ht="14.25" customHeight="1" thickBot="1" thickTop="1">
      <c r="B32" s="42" t="s">
        <v>4</v>
      </c>
      <c r="C32" s="43"/>
      <c r="D32" s="43"/>
      <c r="E32" s="43"/>
      <c r="F32" s="43"/>
      <c r="G32" s="43"/>
      <c r="H32" s="43" t="s">
        <v>7</v>
      </c>
      <c r="I32" s="43"/>
      <c r="J32" s="43"/>
      <c r="K32" s="44"/>
    </row>
    <row r="33" spans="2:11" ht="14.25" customHeight="1" thickBot="1">
      <c r="B33" s="47"/>
      <c r="C33" s="36"/>
      <c r="D33" s="36"/>
      <c r="E33" s="36"/>
      <c r="F33" s="36"/>
      <c r="G33" s="36"/>
      <c r="H33" s="36"/>
      <c r="I33" s="36"/>
      <c r="J33" s="36"/>
      <c r="K33" s="37"/>
    </row>
    <row r="34" spans="2:11" ht="14.25" customHeight="1" thickBot="1">
      <c r="B34" s="48"/>
      <c r="C34" s="38"/>
      <c r="D34" s="38"/>
      <c r="E34" s="38"/>
      <c r="F34" s="38"/>
      <c r="G34" s="38"/>
      <c r="H34" s="38"/>
      <c r="I34" s="38"/>
      <c r="J34" s="38"/>
      <c r="K34" s="39"/>
    </row>
    <row r="35" ht="13.5" thickTop="1"/>
    <row r="44" ht="14.25" customHeight="1"/>
  </sheetData>
  <sheetProtection selectLockedCells="1"/>
  <mergeCells count="39">
    <mergeCell ref="K19:K20"/>
    <mergeCell ref="E20:J20"/>
    <mergeCell ref="D13:G13"/>
    <mergeCell ref="B33:G34"/>
    <mergeCell ref="H33:K34"/>
    <mergeCell ref="D23:D24"/>
    <mergeCell ref="B19:B20"/>
    <mergeCell ref="C19:C20"/>
    <mergeCell ref="D27:D28"/>
    <mergeCell ref="D26:J26"/>
    <mergeCell ref="B23:B24"/>
    <mergeCell ref="D14:G14"/>
    <mergeCell ref="I14:J14"/>
    <mergeCell ref="A6:L6"/>
    <mergeCell ref="B32:G32"/>
    <mergeCell ref="H32:K32"/>
    <mergeCell ref="K23:K24"/>
    <mergeCell ref="E23:J24"/>
    <mergeCell ref="C27:C28"/>
    <mergeCell ref="C23:C24"/>
    <mergeCell ref="E19:J19"/>
    <mergeCell ref="B1:K1"/>
    <mergeCell ref="B2:K2"/>
    <mergeCell ref="B3:K3"/>
    <mergeCell ref="B4:K4"/>
    <mergeCell ref="B9:K9"/>
    <mergeCell ref="I13:J13"/>
    <mergeCell ref="B5:K5"/>
    <mergeCell ref="A7:K7"/>
    <mergeCell ref="E27:J28"/>
    <mergeCell ref="K27:K28"/>
    <mergeCell ref="B27:B28"/>
    <mergeCell ref="D11:G11"/>
    <mergeCell ref="H11:J11"/>
    <mergeCell ref="D12:G12"/>
    <mergeCell ref="D22:J22"/>
    <mergeCell ref="I12:J12"/>
    <mergeCell ref="B16:K16"/>
    <mergeCell ref="D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N15" sqref="N1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19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40774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36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37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38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2:11" ht="14.25" customHeight="1" thickBot="1">
      <c r="B11" s="19"/>
      <c r="C11" s="19"/>
      <c r="D11" s="68" t="s">
        <v>25</v>
      </c>
      <c r="E11" s="59"/>
      <c r="F11" s="59"/>
      <c r="G11" s="59"/>
      <c r="H11" s="31">
        <v>1</v>
      </c>
      <c r="I11" s="59" t="s">
        <v>25</v>
      </c>
      <c r="J11" s="60"/>
      <c r="K11" s="20"/>
    </row>
    <row r="12" spans="2:11" ht="14.25" customHeight="1" thickBot="1">
      <c r="B12" s="19"/>
      <c r="C12" s="19"/>
      <c r="D12" s="68" t="s">
        <v>26</v>
      </c>
      <c r="E12" s="59"/>
      <c r="F12" s="59"/>
      <c r="G12" s="59"/>
      <c r="H12" s="31">
        <v>2</v>
      </c>
      <c r="I12" s="59" t="s">
        <v>54</v>
      </c>
      <c r="J12" s="60"/>
      <c r="K12" s="20"/>
    </row>
    <row r="13" spans="2:11" ht="14.25" customHeight="1" thickBot="1">
      <c r="B13" s="19"/>
      <c r="C13" s="19"/>
      <c r="D13" s="61" t="s">
        <v>27</v>
      </c>
      <c r="E13" s="62"/>
      <c r="F13" s="62"/>
      <c r="G13" s="62"/>
      <c r="H13" s="32">
        <v>3</v>
      </c>
      <c r="I13" s="62" t="s">
        <v>47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30</v>
      </c>
      <c r="D18" s="4" t="s">
        <v>8</v>
      </c>
      <c r="E18" s="80" t="str">
        <f>CONCATENATE(I11," v ",I12)</f>
        <v>Northern Metropolitan v Wangaratta HS</v>
      </c>
      <c r="F18" s="81"/>
      <c r="G18" s="81"/>
      <c r="H18" s="81"/>
      <c r="I18" s="81"/>
      <c r="J18" s="82"/>
      <c r="K18" s="40">
        <v>1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St Joseph's Mildura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</row>
    <row r="22" spans="1:11" ht="14.25" customHeight="1" thickBot="1">
      <c r="A22" s="2"/>
      <c r="B22" s="45">
        <v>2</v>
      </c>
      <c r="C22" s="34" t="s">
        <v>33</v>
      </c>
      <c r="D22" s="49" t="s">
        <v>9</v>
      </c>
      <c r="E22" s="73" t="str">
        <f>CONCATENATE(I13," v Round 1 Loser")</f>
        <v>St Joseph's Mildura v Round 1 Loser</v>
      </c>
      <c r="F22" s="74"/>
      <c r="G22" s="74"/>
      <c r="H22" s="74"/>
      <c r="I22" s="74"/>
      <c r="J22" s="75"/>
      <c r="K22" s="40">
        <v>1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</row>
    <row r="26" spans="1:11" ht="14.25" customHeight="1" thickBot="1">
      <c r="A26" s="2"/>
      <c r="B26" s="45">
        <v>3</v>
      </c>
      <c r="C26" s="34" t="s">
        <v>31</v>
      </c>
      <c r="D26" s="49" t="s">
        <v>10</v>
      </c>
      <c r="E26" s="73" t="str">
        <f>CONCATENATE(F17,"Round 1 Winner v ",I13)</f>
        <v>Round 1 Winner v St Joseph's Mildura</v>
      </c>
      <c r="F26" s="74"/>
      <c r="G26" s="74"/>
      <c r="H26" s="74"/>
      <c r="I26" s="74"/>
      <c r="J26" s="75"/>
      <c r="K26" s="40">
        <v>1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K18:K19"/>
    <mergeCell ref="C22:C23"/>
    <mergeCell ref="E18:J18"/>
    <mergeCell ref="E19:J19"/>
    <mergeCell ref="D12:G12"/>
    <mergeCell ref="I12:J12"/>
    <mergeCell ref="D13:G13"/>
    <mergeCell ref="I13:J13"/>
    <mergeCell ref="B5:K5"/>
    <mergeCell ref="B32:G33"/>
    <mergeCell ref="H32:K33"/>
    <mergeCell ref="D22:D23"/>
    <mergeCell ref="B18:B19"/>
    <mergeCell ref="C18:C19"/>
    <mergeCell ref="A6:K6"/>
    <mergeCell ref="D26:D27"/>
    <mergeCell ref="D25:J25"/>
    <mergeCell ref="B22:B23"/>
    <mergeCell ref="B1:K1"/>
    <mergeCell ref="B2:K2"/>
    <mergeCell ref="B3:K3"/>
    <mergeCell ref="B4:K4"/>
    <mergeCell ref="B8:K8"/>
    <mergeCell ref="B31:G31"/>
    <mergeCell ref="H31:K31"/>
    <mergeCell ref="K22:K23"/>
    <mergeCell ref="E22:J23"/>
    <mergeCell ref="C26:C27"/>
    <mergeCell ref="E26:J27"/>
    <mergeCell ref="K26:K27"/>
    <mergeCell ref="B26:B27"/>
    <mergeCell ref="D10:G10"/>
    <mergeCell ref="H10:J10"/>
    <mergeCell ref="D11:G11"/>
    <mergeCell ref="D21:J21"/>
    <mergeCell ref="I11:J11"/>
    <mergeCell ref="B15:K15"/>
    <mergeCell ref="D17:J1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P14" sqref="P1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20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40774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36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37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38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2:11" ht="14.25" customHeight="1" thickBot="1">
      <c r="B11" s="19"/>
      <c r="C11" s="19"/>
      <c r="D11" s="68" t="s">
        <v>25</v>
      </c>
      <c r="E11" s="59"/>
      <c r="F11" s="59"/>
      <c r="G11" s="59"/>
      <c r="H11" s="31">
        <v>1</v>
      </c>
      <c r="I11" s="59" t="s">
        <v>40</v>
      </c>
      <c r="J11" s="60"/>
      <c r="K11" s="20"/>
    </row>
    <row r="12" spans="2:11" ht="14.25" customHeight="1" thickBot="1">
      <c r="B12" s="19"/>
      <c r="C12" s="19"/>
      <c r="D12" s="68" t="s">
        <v>26</v>
      </c>
      <c r="E12" s="59"/>
      <c r="F12" s="59"/>
      <c r="G12" s="59"/>
      <c r="H12" s="31">
        <v>2</v>
      </c>
      <c r="I12" s="59" t="s">
        <v>55</v>
      </c>
      <c r="J12" s="60"/>
      <c r="K12" s="20"/>
    </row>
    <row r="13" spans="2:11" ht="14.25" customHeight="1" thickBot="1">
      <c r="B13" s="19"/>
      <c r="C13" s="19"/>
      <c r="D13" s="61" t="s">
        <v>27</v>
      </c>
      <c r="E13" s="62"/>
      <c r="F13" s="62"/>
      <c r="G13" s="62"/>
      <c r="H13" s="32">
        <v>3</v>
      </c>
      <c r="I13" s="62" t="s">
        <v>45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32</v>
      </c>
      <c r="D18" s="4" t="s">
        <v>8</v>
      </c>
      <c r="E18" s="80" t="str">
        <f>CONCATENATE(I11," v ",I12)</f>
        <v>Gladstone Park v Wondonga MYC</v>
      </c>
      <c r="F18" s="81"/>
      <c r="G18" s="81"/>
      <c r="H18" s="81"/>
      <c r="I18" s="81"/>
      <c r="J18" s="82"/>
      <c r="K18" s="40">
        <v>1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Bendigo South East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</row>
    <row r="22" spans="1:11" ht="14.25" customHeight="1" thickBot="1">
      <c r="A22" s="2"/>
      <c r="B22" s="45">
        <v>2</v>
      </c>
      <c r="C22" s="34" t="s">
        <v>34</v>
      </c>
      <c r="D22" s="49" t="s">
        <v>9</v>
      </c>
      <c r="E22" s="73" t="str">
        <f>CONCATENATE(I13," v Round 1 Loser")</f>
        <v>Bendigo South East v Round 1 Loser</v>
      </c>
      <c r="F22" s="74"/>
      <c r="G22" s="74"/>
      <c r="H22" s="74"/>
      <c r="I22" s="74"/>
      <c r="J22" s="75"/>
      <c r="K22" s="40">
        <v>1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</row>
    <row r="26" spans="1:11" ht="14.25" customHeight="1" thickBot="1">
      <c r="A26" s="2"/>
      <c r="B26" s="45">
        <v>3</v>
      </c>
      <c r="C26" s="34" t="s">
        <v>35</v>
      </c>
      <c r="D26" s="49" t="s">
        <v>10</v>
      </c>
      <c r="E26" s="73" t="str">
        <f>CONCATENATE(F17,"Round 1 Winner v ",I13)</f>
        <v>Round 1 Winner v Bendigo South East</v>
      </c>
      <c r="F26" s="74"/>
      <c r="G26" s="74"/>
      <c r="H26" s="74"/>
      <c r="I26" s="74"/>
      <c r="J26" s="75"/>
      <c r="K26" s="40">
        <v>1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A6:K6"/>
    <mergeCell ref="E18:J18"/>
    <mergeCell ref="E19:J19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C18:C19"/>
    <mergeCell ref="B32:G33"/>
    <mergeCell ref="H32:K33"/>
    <mergeCell ref="D25:J25"/>
    <mergeCell ref="E26:J27"/>
    <mergeCell ref="K18:K19"/>
    <mergeCell ref="K22:K23"/>
    <mergeCell ref="K26:K27"/>
    <mergeCell ref="B31:G31"/>
    <mergeCell ref="H31:K31"/>
    <mergeCell ref="B18:B19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B5:K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P12" sqref="P12:Q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21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40774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36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37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38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2:11" ht="14.25" customHeight="1" thickBot="1">
      <c r="B11" s="19"/>
      <c r="C11" s="19"/>
      <c r="D11" s="68" t="s">
        <v>25</v>
      </c>
      <c r="E11" s="59"/>
      <c r="F11" s="59"/>
      <c r="G11" s="59"/>
      <c r="H11" s="31">
        <v>1</v>
      </c>
      <c r="I11" s="59" t="s">
        <v>25</v>
      </c>
      <c r="J11" s="60"/>
      <c r="K11" s="20"/>
    </row>
    <row r="12" spans="2:11" ht="14.25" customHeight="1" thickBot="1">
      <c r="B12" s="19"/>
      <c r="C12" s="19"/>
      <c r="D12" s="68" t="s">
        <v>26</v>
      </c>
      <c r="E12" s="59"/>
      <c r="F12" s="59"/>
      <c r="G12" s="59"/>
      <c r="H12" s="31">
        <v>2</v>
      </c>
      <c r="I12" s="59" t="s">
        <v>56</v>
      </c>
      <c r="J12" s="60"/>
      <c r="K12" s="20"/>
    </row>
    <row r="13" spans="2:11" ht="14.25" customHeight="1" thickBot="1">
      <c r="B13" s="19"/>
      <c r="C13" s="19"/>
      <c r="D13" s="61" t="s">
        <v>27</v>
      </c>
      <c r="E13" s="62"/>
      <c r="F13" s="62"/>
      <c r="G13" s="62"/>
      <c r="H13" s="32">
        <v>3</v>
      </c>
      <c r="I13" s="62" t="s">
        <v>46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30</v>
      </c>
      <c r="D18" s="4" t="s">
        <v>8</v>
      </c>
      <c r="E18" s="80" t="str">
        <f>CONCATENATE(I11," v ",I12)</f>
        <v>Northern Metropolitan v Wanganui Park</v>
      </c>
      <c r="F18" s="81"/>
      <c r="G18" s="81"/>
      <c r="H18" s="81"/>
      <c r="I18" s="81"/>
      <c r="J18" s="82"/>
      <c r="K18" s="40">
        <v>2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Catholic College Bendigo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</row>
    <row r="22" spans="1:11" ht="14.25" customHeight="1" thickBot="1">
      <c r="A22" s="2"/>
      <c r="B22" s="45">
        <v>2</v>
      </c>
      <c r="C22" s="34" t="s">
        <v>33</v>
      </c>
      <c r="D22" s="49" t="s">
        <v>9</v>
      </c>
      <c r="E22" s="73" t="str">
        <f>CONCATENATE(I13," v Round 1 Loser")</f>
        <v>Catholic College Bendigo v Round 1 Loser</v>
      </c>
      <c r="F22" s="74"/>
      <c r="G22" s="74"/>
      <c r="H22" s="74"/>
      <c r="I22" s="74"/>
      <c r="J22" s="75"/>
      <c r="K22" s="40">
        <v>2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</row>
    <row r="26" spans="1:11" ht="14.25" customHeight="1" thickBot="1">
      <c r="A26" s="2"/>
      <c r="B26" s="45">
        <v>3</v>
      </c>
      <c r="C26" s="34" t="s">
        <v>31</v>
      </c>
      <c r="D26" s="49" t="s">
        <v>10</v>
      </c>
      <c r="E26" s="73" t="str">
        <f>CONCATENATE(F17,"Round 1 Winner v ",I13)</f>
        <v>Round 1 Winner v Catholic College Bendigo</v>
      </c>
      <c r="F26" s="74"/>
      <c r="G26" s="74"/>
      <c r="H26" s="74"/>
      <c r="I26" s="74"/>
      <c r="J26" s="75"/>
      <c r="K26" s="40">
        <v>2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K18:K19"/>
    <mergeCell ref="C22:C23"/>
    <mergeCell ref="E18:J18"/>
    <mergeCell ref="E19:J19"/>
    <mergeCell ref="D12:G12"/>
    <mergeCell ref="I12:J12"/>
    <mergeCell ref="D13:G13"/>
    <mergeCell ref="I13:J13"/>
    <mergeCell ref="B5:K5"/>
    <mergeCell ref="B32:G33"/>
    <mergeCell ref="H32:K33"/>
    <mergeCell ref="D22:D23"/>
    <mergeCell ref="B18:B19"/>
    <mergeCell ref="C18:C19"/>
    <mergeCell ref="A6:K6"/>
    <mergeCell ref="D26:D27"/>
    <mergeCell ref="D25:J25"/>
    <mergeCell ref="B22:B23"/>
    <mergeCell ref="B1:K1"/>
    <mergeCell ref="B2:K2"/>
    <mergeCell ref="B3:K3"/>
    <mergeCell ref="B4:K4"/>
    <mergeCell ref="B8:K8"/>
    <mergeCell ref="B31:G31"/>
    <mergeCell ref="H31:K31"/>
    <mergeCell ref="K22:K23"/>
    <mergeCell ref="E22:J23"/>
    <mergeCell ref="C26:C27"/>
    <mergeCell ref="E26:J27"/>
    <mergeCell ref="K26:K27"/>
    <mergeCell ref="B26:B27"/>
    <mergeCell ref="D10:G10"/>
    <mergeCell ref="H10:J10"/>
    <mergeCell ref="D11:G11"/>
    <mergeCell ref="D21:J21"/>
    <mergeCell ref="I11:J11"/>
    <mergeCell ref="B15:K15"/>
    <mergeCell ref="D17:J1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I12" sqref="I12:J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22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40774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36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37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38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2:11" ht="14.25" customHeight="1" thickBot="1">
      <c r="B11" s="19"/>
      <c r="C11" s="19"/>
      <c r="D11" s="68" t="s">
        <v>25</v>
      </c>
      <c r="E11" s="59"/>
      <c r="F11" s="59"/>
      <c r="G11" s="59"/>
      <c r="H11" s="31">
        <v>1</v>
      </c>
      <c r="I11" s="59" t="s">
        <v>41</v>
      </c>
      <c r="J11" s="60"/>
      <c r="K11" s="20"/>
    </row>
    <row r="12" spans="2:11" ht="14.25" customHeight="1" thickBot="1">
      <c r="B12" s="19"/>
      <c r="C12" s="19"/>
      <c r="D12" s="68" t="s">
        <v>26</v>
      </c>
      <c r="E12" s="59"/>
      <c r="F12" s="59"/>
      <c r="G12" s="59"/>
      <c r="H12" s="31">
        <v>2</v>
      </c>
      <c r="I12" s="59" t="s">
        <v>26</v>
      </c>
      <c r="J12" s="60"/>
      <c r="K12" s="20"/>
    </row>
    <row r="13" spans="2:11" ht="14.25" customHeight="1" thickBot="1">
      <c r="B13" s="19"/>
      <c r="C13" s="19"/>
      <c r="D13" s="61" t="s">
        <v>27</v>
      </c>
      <c r="E13" s="62"/>
      <c r="F13" s="62"/>
      <c r="G13" s="62"/>
      <c r="H13" s="32">
        <v>3</v>
      </c>
      <c r="I13" s="62" t="s">
        <v>49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30</v>
      </c>
      <c r="D18" s="4" t="s">
        <v>8</v>
      </c>
      <c r="E18" s="80" t="str">
        <f>CONCATENATE(I11," v ",I12)</f>
        <v>St Anne's Sunbury v Hume</v>
      </c>
      <c r="F18" s="81"/>
      <c r="G18" s="81"/>
      <c r="H18" s="81"/>
      <c r="I18" s="81"/>
      <c r="J18" s="82"/>
      <c r="K18" s="40">
        <v>3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Maiden Gully PS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</row>
    <row r="22" spans="1:11" ht="14.25" customHeight="1" thickBot="1">
      <c r="A22" s="2"/>
      <c r="B22" s="45">
        <v>2</v>
      </c>
      <c r="C22" s="34" t="s">
        <v>33</v>
      </c>
      <c r="D22" s="49" t="s">
        <v>9</v>
      </c>
      <c r="E22" s="73" t="str">
        <f>CONCATENATE(I13," v Round 1 Loser")</f>
        <v>Maiden Gully PS v Round 1 Loser</v>
      </c>
      <c r="F22" s="74"/>
      <c r="G22" s="74"/>
      <c r="H22" s="74"/>
      <c r="I22" s="74"/>
      <c r="J22" s="75"/>
      <c r="K22" s="40">
        <v>3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</row>
    <row r="26" spans="1:11" ht="14.25" customHeight="1" thickBot="1">
      <c r="A26" s="2"/>
      <c r="B26" s="45">
        <v>3</v>
      </c>
      <c r="C26" s="34" t="s">
        <v>31</v>
      </c>
      <c r="D26" s="49" t="s">
        <v>10</v>
      </c>
      <c r="E26" s="73" t="str">
        <f>CONCATENATE(F17,"Round 1 Winner v ",I13)</f>
        <v>Round 1 Winner v Maiden Gully PS</v>
      </c>
      <c r="F26" s="74"/>
      <c r="G26" s="74"/>
      <c r="H26" s="74"/>
      <c r="I26" s="74"/>
      <c r="J26" s="75"/>
      <c r="K26" s="40">
        <v>3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5:K5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02301789</cp:lastModifiedBy>
  <cp:lastPrinted>2010-12-21T22:45:42Z</cp:lastPrinted>
  <dcterms:created xsi:type="dcterms:W3CDTF">2007-07-06T08:26:29Z</dcterms:created>
  <dcterms:modified xsi:type="dcterms:W3CDTF">2011-08-15T00:42:09Z</dcterms:modified>
  <cp:category/>
  <cp:version/>
  <cp:contentType/>
  <cp:contentStatus/>
</cp:coreProperties>
</file>