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4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<sst xmlns="http://schemas.openxmlformats.org/spreadsheetml/2006/main" count="328" uniqueCount="61">
  <si>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</si>
  <si>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</si>
  <si>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</si>
  <si>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</si>
  <si>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</si>
  <si>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</si>
  <si>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</si>
  <si>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</si>
  <si>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</si>
  <si>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</si>
  <si>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</si>
  <si>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</si>
  <si>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</si>
  <si>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Hockey</t>
  </si>
  <si>
    <r>
      <t>South East Conference</t>
    </r>
    <r>
      <rPr>
        <b/>
        <sz val="14"/>
        <rFont val="Arial"/>
        <family val="2"/>
      </rPr>
      <t xml:space="preserve"> Senior Boys Hockey</t>
    </r>
  </si>
  <si>
    <r>
      <t xml:space="preserve">Location: </t>
    </r>
    <r>
      <rPr>
        <i/>
        <sz val="12"/>
        <rFont val="Arial"/>
        <family val="2"/>
      </rPr>
      <t>Hawthorn Malvern Hockey Centre</t>
    </r>
  </si>
  <si>
    <t>29 Illawarra Road, Hawthorn (Melway Map: 59 - E3)</t>
  </si>
  <si>
    <t>Eastern Metropolitan</t>
  </si>
  <si>
    <t>Southern Metropolitan</t>
  </si>
  <si>
    <t>Gippsland</t>
  </si>
  <si>
    <r>
      <t>South East Conference</t>
    </r>
    <r>
      <rPr>
        <b/>
        <sz val="14"/>
        <rFont val="Arial"/>
        <family val="2"/>
      </rPr>
      <t xml:space="preserve"> Senior Girls Hockey</t>
    </r>
  </si>
  <si>
    <r>
      <t xml:space="preserve">South East Conference </t>
    </r>
    <r>
      <rPr>
        <b/>
        <sz val="14"/>
        <rFont val="Arial"/>
        <family val="2"/>
      </rPr>
      <t>Intermediate Boys Hockey</t>
    </r>
  </si>
  <si>
    <r>
      <t xml:space="preserve">South East Conference </t>
    </r>
    <r>
      <rPr>
        <b/>
        <sz val="14"/>
        <rFont val="Arial"/>
        <family val="2"/>
      </rPr>
      <t>Intermediate Girls Hockey</t>
    </r>
  </si>
  <si>
    <r>
      <t xml:space="preserve">South East Conference </t>
    </r>
    <r>
      <rPr>
        <b/>
        <sz val="14"/>
        <rFont val="Arial"/>
        <family val="2"/>
      </rPr>
      <t>Year 8 Boys Hockey</t>
    </r>
  </si>
  <si>
    <r>
      <t>South East Conference</t>
    </r>
    <r>
      <rPr>
        <b/>
        <sz val="14"/>
        <rFont val="Arial"/>
        <family val="2"/>
      </rPr>
      <t xml:space="preserve"> Year 8 Girls Hockey</t>
    </r>
  </si>
  <si>
    <r>
      <t xml:space="preserve">South East Conference </t>
    </r>
    <r>
      <rPr>
        <b/>
        <sz val="14"/>
        <rFont val="Arial"/>
        <family val="2"/>
      </rPr>
      <t>Year 7 Boys Hockey</t>
    </r>
  </si>
  <si>
    <r>
      <t xml:space="preserve">South East Conference </t>
    </r>
    <r>
      <rPr>
        <b/>
        <sz val="14"/>
        <rFont val="Arial"/>
        <family val="2"/>
      </rPr>
      <t>Year 7 Girls Hockey</t>
    </r>
  </si>
  <si>
    <r>
      <t xml:space="preserve">South East Conference </t>
    </r>
    <r>
      <rPr>
        <b/>
        <sz val="14"/>
        <rFont val="Arial"/>
        <family val="2"/>
      </rPr>
      <t>Primary Boys/Mixed Hockey 7s</t>
    </r>
  </si>
  <si>
    <t>Pitch</t>
  </si>
  <si>
    <t>Mullauna SC</t>
  </si>
  <si>
    <t>Melbourne HS</t>
  </si>
  <si>
    <t>Doncaster SC</t>
  </si>
  <si>
    <t>Brighton SC</t>
  </si>
  <si>
    <t>9.30am</t>
  </si>
  <si>
    <t>10.50am</t>
  </si>
  <si>
    <t>12.10pm</t>
  </si>
  <si>
    <t>The scheduled duration of matches shall be 2 x 25 minute halves.  5 minutes half time.</t>
  </si>
  <si>
    <t>10.00am</t>
  </si>
  <si>
    <t>11.20am</t>
  </si>
  <si>
    <t>12.40pm</t>
  </si>
  <si>
    <t>St Pauls Anglican Grammar</t>
  </si>
  <si>
    <t>No Entry</t>
  </si>
  <si>
    <r>
      <t>South East Conference</t>
    </r>
    <r>
      <rPr>
        <b/>
        <sz val="14"/>
        <rFont val="Arial"/>
        <family val="2"/>
      </rPr>
      <t xml:space="preserve"> Primary Girls Hockey 7s</t>
    </r>
  </si>
  <si>
    <r>
      <t xml:space="preserve">Convener: </t>
    </r>
    <r>
      <rPr>
        <i/>
        <sz val="12"/>
        <rFont val="Arial"/>
        <family val="2"/>
      </rPr>
      <t>Norma Nicoll 0438 564 204</t>
    </r>
  </si>
  <si>
    <r>
      <t xml:space="preserve">Convener: </t>
    </r>
    <r>
      <rPr>
        <i/>
        <sz val="12"/>
        <rFont val="Arial"/>
        <family val="2"/>
      </rPr>
      <t>Bryan Benfield 0431 219 097</t>
    </r>
  </si>
  <si>
    <t>The scheduled duration of matches shall be 2 x 20 minute halves.  5 minutes half time</t>
  </si>
  <si>
    <t>Laburnum PS</t>
  </si>
  <si>
    <t>11.15am</t>
  </si>
  <si>
    <t>12.45pm</t>
  </si>
  <si>
    <t>Nagle C</t>
  </si>
  <si>
    <t>Drouin SC</t>
  </si>
  <si>
    <t>9.00am</t>
  </si>
  <si>
    <t>9.50am</t>
  </si>
  <si>
    <t>10.40am</t>
  </si>
  <si>
    <t>11.30am</t>
  </si>
  <si>
    <t>12.20pm</t>
  </si>
  <si>
    <t>1.10pm</t>
  </si>
  <si>
    <t>The scheduled duration of matches shall be 2 x 15 minute halves.  5 minutes half time.</t>
  </si>
  <si>
    <t>The scheduled duration of matches shall be 2 x 20 minute halves.  5 minutes half time.</t>
  </si>
  <si>
    <t>10.30am</t>
  </si>
  <si>
    <t>11.35am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</si>
</sst>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0" xfId="0" applyFont="1" applyBorder="1" applyAlignment="1" quotePrefix="1">
      <alignment horizontal="center" vertical="top" wrapText="1"/>
    </xf>
    <xf numFmtId="0" fontId="7" fillId="0" borderId="11" xfId="0" applyFont="1" applyBorder="1" applyAlignment="1" quotePrefix="1">
      <alignment horizontal="center"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0" fontId="57" fillId="0" borderId="10" xfId="0" applyNumberFormat="1" applyFont="1" applyBorder="1" applyAlignment="1">
      <alignment horizontal="center" vertical="center"/>
    </xf>
    <xf numFmtId="20" fontId="57" fillId="0" borderId="1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 quotePrefix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 quotePrefix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20" fontId="6" fillId="0" borderId="10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5.emf" /><Relationship Id="rId5" Type="http://schemas.openxmlformats.org/officeDocument/2006/relationships/image" Target="../media/image14.emf" /><Relationship Id="rId6" Type="http://schemas.openxmlformats.org/officeDocument/2006/relationships/image" Target="../media/image1.emf" /><Relationship Id="rId7" Type="http://schemas.openxmlformats.org/officeDocument/2006/relationships/image" Target="../media/image13.emf" /><Relationship Id="rId8" Type="http://schemas.openxmlformats.org/officeDocument/2006/relationships/image" Target="../media/image15.emf" /><Relationship Id="rId9" Type="http://schemas.openxmlformats.org/officeDocument/2006/relationships/image" Target="../media/image1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76200</xdr:rowOff>
    </xdr:from>
    <xdr:to>
      <xdr:col>2</xdr:col>
      <xdr:colOff>419100</xdr:colOff>
      <xdr:row>3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133350</xdr:rowOff>
    </xdr:from>
    <xdr:to>
      <xdr:col>2</xdr:col>
      <xdr:colOff>333375</xdr:colOff>
      <xdr:row>3</xdr:row>
      <xdr:rowOff>142875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14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323850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2</xdr:col>
      <xdr:colOff>352425</xdr:colOff>
      <xdr:row>3</xdr:row>
      <xdr:rowOff>47625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762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38100</xdr:rowOff>
    </xdr:from>
    <xdr:to>
      <xdr:col>2</xdr:col>
      <xdr:colOff>333375</xdr:colOff>
      <xdr:row>3</xdr:row>
      <xdr:rowOff>47625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62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38100</xdr:rowOff>
    </xdr:from>
    <xdr:to>
      <xdr:col>2</xdr:col>
      <xdr:colOff>333375</xdr:colOff>
      <xdr:row>3</xdr:row>
      <xdr:rowOff>47625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62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76200</xdr:rowOff>
    </xdr:from>
    <xdr:to>
      <xdr:col>2</xdr:col>
      <xdr:colOff>333375</xdr:colOff>
      <xdr:row>3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180975</xdr:rowOff>
    </xdr:from>
    <xdr:to>
      <xdr:col>2</xdr:col>
      <xdr:colOff>342900</xdr:colOff>
      <xdr:row>2</xdr:row>
      <xdr:rowOff>142875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2</xdr:col>
      <xdr:colOff>323850</xdr:colOff>
      <xdr:row>3</xdr:row>
      <xdr:rowOff>38100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323850</xdr:colOff>
      <xdr:row>3</xdr:row>
      <xdr:rowOff>76200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C2" sqref="C2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South East Conference Final 2011"</f>
        <v>SSV South East Conference Final 2011</v>
      </c>
    </row>
    <row r="3" spans="3:6" ht="18">
      <c r="C3" s="8" t="s">
        <v>13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C18" sqref="C18:C1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3" t="s">
        <v>27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5" customHeight="1">
      <c r="B2" s="75">
        <v>40778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5" customHeight="1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5" customHeight="1"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</row>
    <row r="5" spans="2:11" ht="14.25" customHeight="1">
      <c r="B5" s="77" t="s">
        <v>44</v>
      </c>
      <c r="C5" s="77"/>
      <c r="D5" s="77"/>
      <c r="E5" s="77"/>
      <c r="F5" s="77"/>
      <c r="G5" s="77"/>
      <c r="H5" s="77"/>
      <c r="I5" s="77"/>
      <c r="J5" s="77"/>
      <c r="K5" s="77"/>
    </row>
    <row r="6" spans="1:12" ht="14.2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7" t="s">
        <v>10</v>
      </c>
      <c r="C8" s="67"/>
      <c r="D8" s="67"/>
      <c r="E8" s="67"/>
      <c r="F8" s="67"/>
      <c r="G8" s="67"/>
      <c r="H8" s="67"/>
      <c r="I8" s="67"/>
      <c r="J8" s="67"/>
      <c r="K8" s="67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8" t="s">
        <v>11</v>
      </c>
      <c r="E10" s="69"/>
      <c r="F10" s="69"/>
      <c r="G10" s="69"/>
      <c r="H10" s="69" t="s">
        <v>0</v>
      </c>
      <c r="I10" s="69"/>
      <c r="J10" s="70"/>
      <c r="K10" s="18"/>
    </row>
    <row r="11" spans="2:11" ht="14.25" customHeight="1" thickBot="1">
      <c r="B11" s="19"/>
      <c r="C11" s="19"/>
      <c r="D11" s="71" t="s">
        <v>17</v>
      </c>
      <c r="E11" s="62"/>
      <c r="F11" s="62"/>
      <c r="G11" s="62"/>
      <c r="H11" s="31">
        <v>1</v>
      </c>
      <c r="I11" s="62" t="s">
        <v>46</v>
      </c>
      <c r="J11" s="63"/>
      <c r="K11" s="20"/>
    </row>
    <row r="12" spans="2:11" ht="14.25" customHeight="1" thickBot="1">
      <c r="B12" s="19"/>
      <c r="C12" s="19"/>
      <c r="D12" s="71" t="s">
        <v>18</v>
      </c>
      <c r="E12" s="62"/>
      <c r="F12" s="62"/>
      <c r="G12" s="62"/>
      <c r="H12" s="31">
        <v>2</v>
      </c>
      <c r="I12" s="62" t="s">
        <v>18</v>
      </c>
      <c r="J12" s="63"/>
      <c r="K12" s="20"/>
    </row>
    <row r="13" spans="2:11" ht="14.25" customHeight="1" thickBot="1">
      <c r="B13" s="19"/>
      <c r="C13" s="19"/>
      <c r="D13" s="64" t="s">
        <v>19</v>
      </c>
      <c r="E13" s="65"/>
      <c r="F13" s="65"/>
      <c r="G13" s="65"/>
      <c r="H13" s="32">
        <v>3</v>
      </c>
      <c r="I13" s="65" t="s">
        <v>40</v>
      </c>
      <c r="J13" s="66"/>
      <c r="K13" s="20"/>
    </row>
    <row r="14" ht="14.25" customHeight="1" thickTop="1">
      <c r="F14" s="1"/>
    </row>
    <row r="15" spans="2:11" ht="15" customHeight="1">
      <c r="B15" s="67" t="s">
        <v>3</v>
      </c>
      <c r="C15" s="67"/>
      <c r="D15" s="67"/>
      <c r="E15" s="67"/>
      <c r="F15" s="67"/>
      <c r="G15" s="67"/>
      <c r="H15" s="67"/>
      <c r="I15" s="67"/>
      <c r="J15" s="67"/>
      <c r="K15" s="67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50"/>
      <c r="E17" s="51"/>
      <c r="F17" s="51"/>
      <c r="G17" s="51"/>
      <c r="H17" s="51"/>
      <c r="I17" s="51"/>
      <c r="J17" s="52"/>
      <c r="K17" s="22" t="s">
        <v>28</v>
      </c>
    </row>
    <row r="18" spans="1:11" ht="14.25" customHeight="1" thickBot="1">
      <c r="A18" s="2"/>
      <c r="B18" s="44">
        <v>1</v>
      </c>
      <c r="C18" s="84" t="s">
        <v>37</v>
      </c>
      <c r="D18" s="4" t="s">
        <v>7</v>
      </c>
      <c r="E18" s="79" t="str">
        <f>CONCATENATE(I11," v ",I12)</f>
        <v>Laburnum PS v Southern Metropolitan</v>
      </c>
      <c r="F18" s="80"/>
      <c r="G18" s="80"/>
      <c r="H18" s="80"/>
      <c r="I18" s="80"/>
      <c r="J18" s="81"/>
      <c r="K18" s="39">
        <v>1</v>
      </c>
    </row>
    <row r="19" spans="1:11" ht="14.25" customHeight="1" thickBot="1">
      <c r="A19" s="2"/>
      <c r="B19" s="45"/>
      <c r="C19" s="85"/>
      <c r="D19" s="15">
        <v>3</v>
      </c>
      <c r="E19" s="59" t="str">
        <f>CONCATENATE(I13," - Bye")</f>
        <v>St Pauls Anglican Grammar - Bye</v>
      </c>
      <c r="F19" s="60"/>
      <c r="G19" s="60"/>
      <c r="H19" s="60"/>
      <c r="I19" s="60"/>
      <c r="J19" s="61"/>
      <c r="K19" s="4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50"/>
      <c r="E21" s="51"/>
      <c r="F21" s="51"/>
      <c r="G21" s="51"/>
      <c r="H21" s="51"/>
      <c r="I21" s="51"/>
      <c r="J21" s="52"/>
      <c r="K21" s="22" t="s">
        <v>28</v>
      </c>
    </row>
    <row r="22" spans="1:11" ht="14.25" customHeight="1" thickBot="1">
      <c r="A22" s="2"/>
      <c r="B22" s="44">
        <v>2</v>
      </c>
      <c r="C22" s="84" t="s">
        <v>47</v>
      </c>
      <c r="D22" s="82" t="s">
        <v>8</v>
      </c>
      <c r="E22" s="53" t="str">
        <f>CONCATENATE(I13," v Round 1 Loser")</f>
        <v>St Pauls Anglican Grammar v Round 1 Loser</v>
      </c>
      <c r="F22" s="54"/>
      <c r="G22" s="54"/>
      <c r="H22" s="54"/>
      <c r="I22" s="54"/>
      <c r="J22" s="55"/>
      <c r="K22" s="39">
        <v>1</v>
      </c>
    </row>
    <row r="23" spans="1:11" ht="14.25" customHeight="1" thickBot="1">
      <c r="A23" s="2"/>
      <c r="B23" s="45"/>
      <c r="C23" s="85"/>
      <c r="D23" s="83"/>
      <c r="E23" s="56"/>
      <c r="F23" s="57"/>
      <c r="G23" s="57"/>
      <c r="H23" s="57"/>
      <c r="I23" s="57"/>
      <c r="J23" s="58"/>
      <c r="K23" s="4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50"/>
      <c r="E25" s="51"/>
      <c r="F25" s="51"/>
      <c r="G25" s="51"/>
      <c r="H25" s="51"/>
      <c r="I25" s="51"/>
      <c r="J25" s="52"/>
      <c r="K25" s="22" t="s">
        <v>28</v>
      </c>
    </row>
    <row r="26" spans="1:11" ht="14.25" customHeight="1" thickBot="1">
      <c r="A26" s="2"/>
      <c r="B26" s="44">
        <v>3</v>
      </c>
      <c r="C26" s="84" t="s">
        <v>48</v>
      </c>
      <c r="D26" s="82" t="s">
        <v>9</v>
      </c>
      <c r="E26" s="53" t="str">
        <f>CONCATENATE(F17,"Round 1 Winner v ",I13)</f>
        <v>Round 1 Winner v St Pauls Anglican Grammar</v>
      </c>
      <c r="F26" s="54"/>
      <c r="G26" s="54"/>
      <c r="H26" s="54"/>
      <c r="I26" s="54"/>
      <c r="J26" s="55"/>
      <c r="K26" s="39">
        <v>1</v>
      </c>
    </row>
    <row r="27" spans="1:11" ht="14.25" customHeight="1" thickBot="1">
      <c r="A27" s="2"/>
      <c r="B27" s="45"/>
      <c r="C27" s="85"/>
      <c r="D27" s="83"/>
      <c r="E27" s="56"/>
      <c r="F27" s="57"/>
      <c r="G27" s="57"/>
      <c r="H27" s="57"/>
      <c r="I27" s="57"/>
      <c r="J27" s="58"/>
      <c r="K27" s="4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4" t="s">
        <v>45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1" t="s">
        <v>4</v>
      </c>
      <c r="C31" s="42"/>
      <c r="D31" s="42"/>
      <c r="E31" s="42"/>
      <c r="F31" s="42"/>
      <c r="G31" s="42"/>
      <c r="H31" s="42" t="s">
        <v>6</v>
      </c>
      <c r="I31" s="42"/>
      <c r="J31" s="42"/>
      <c r="K31" s="43"/>
    </row>
    <row r="32" spans="2:11" ht="14.25" customHeight="1" thickBot="1">
      <c r="B32" s="46"/>
      <c r="C32" s="35"/>
      <c r="D32" s="35"/>
      <c r="E32" s="35"/>
      <c r="F32" s="35"/>
      <c r="G32" s="35"/>
      <c r="H32" s="35"/>
      <c r="I32" s="35"/>
      <c r="J32" s="35"/>
      <c r="K32" s="36"/>
    </row>
    <row r="33" spans="2:11" ht="14.25" customHeight="1" thickBot="1">
      <c r="B33" s="47"/>
      <c r="C33" s="37"/>
      <c r="D33" s="37"/>
      <c r="E33" s="37"/>
      <c r="F33" s="37"/>
      <c r="G33" s="37"/>
      <c r="H33" s="37"/>
      <c r="I33" s="37"/>
      <c r="J33" s="37"/>
      <c r="K33" s="38"/>
    </row>
    <row r="34" ht="13.5" thickTop="1"/>
    <row r="43" ht="14.25" customHeight="1"/>
  </sheetData>
  <sheetProtection selectLockedCells="1"/>
  <mergeCells count="38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5:K5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C21" sqref="C2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3" t="s">
        <v>42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5" customHeight="1">
      <c r="B2" s="75">
        <v>40778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5" customHeight="1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5" customHeight="1"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</row>
    <row r="5" spans="2:11" ht="14.25" customHeight="1">
      <c r="B5" s="77" t="s">
        <v>44</v>
      </c>
      <c r="C5" s="77"/>
      <c r="D5" s="77"/>
      <c r="E5" s="77"/>
      <c r="F5" s="77"/>
      <c r="G5" s="77"/>
      <c r="H5" s="77"/>
      <c r="I5" s="77"/>
      <c r="J5" s="77"/>
      <c r="K5" s="77"/>
    </row>
    <row r="6" spans="1:12" ht="14.2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7" t="s">
        <v>10</v>
      </c>
      <c r="C8" s="67"/>
      <c r="D8" s="67"/>
      <c r="E8" s="67"/>
      <c r="F8" s="67"/>
      <c r="G8" s="67"/>
      <c r="H8" s="67"/>
      <c r="I8" s="67"/>
      <c r="J8" s="67"/>
      <c r="K8" s="67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8" t="s">
        <v>11</v>
      </c>
      <c r="E10" s="69"/>
      <c r="F10" s="69"/>
      <c r="G10" s="69"/>
      <c r="H10" s="69" t="s">
        <v>0</v>
      </c>
      <c r="I10" s="69"/>
      <c r="J10" s="70"/>
      <c r="K10" s="18"/>
    </row>
    <row r="11" spans="2:11" ht="14.25" customHeight="1" thickBot="1">
      <c r="B11" s="19"/>
      <c r="C11" s="19"/>
      <c r="D11" s="71" t="s">
        <v>17</v>
      </c>
      <c r="E11" s="62"/>
      <c r="F11" s="62"/>
      <c r="G11" s="62"/>
      <c r="H11" s="31">
        <v>1</v>
      </c>
      <c r="I11" s="62" t="s">
        <v>17</v>
      </c>
      <c r="J11" s="63"/>
      <c r="K11" s="20"/>
    </row>
    <row r="12" spans="2:11" ht="14.25" customHeight="1" thickBot="1">
      <c r="B12" s="19"/>
      <c r="C12" s="19"/>
      <c r="D12" s="71" t="s">
        <v>18</v>
      </c>
      <c r="E12" s="62"/>
      <c r="F12" s="62"/>
      <c r="G12" s="62"/>
      <c r="H12" s="31">
        <v>2</v>
      </c>
      <c r="I12" s="62" t="s">
        <v>18</v>
      </c>
      <c r="J12" s="63"/>
      <c r="K12" s="20"/>
    </row>
    <row r="13" spans="2:11" ht="14.25" customHeight="1" thickBot="1">
      <c r="B13" s="19"/>
      <c r="C13" s="19"/>
      <c r="D13" s="64" t="s">
        <v>19</v>
      </c>
      <c r="E13" s="65"/>
      <c r="F13" s="65"/>
      <c r="G13" s="65"/>
      <c r="H13" s="32">
        <v>3</v>
      </c>
      <c r="I13" s="86" t="s">
        <v>41</v>
      </c>
      <c r="J13" s="66"/>
      <c r="K13" s="20"/>
    </row>
    <row r="14" ht="14.25" customHeight="1" thickTop="1">
      <c r="F14" s="1"/>
    </row>
    <row r="15" spans="2:11" ht="15" customHeight="1">
      <c r="B15" s="67" t="s">
        <v>3</v>
      </c>
      <c r="C15" s="67"/>
      <c r="D15" s="67"/>
      <c r="E15" s="67"/>
      <c r="F15" s="67"/>
      <c r="G15" s="67"/>
      <c r="H15" s="67"/>
      <c r="I15" s="67"/>
      <c r="J15" s="67"/>
      <c r="K15" s="67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50"/>
      <c r="E17" s="51"/>
      <c r="F17" s="51"/>
      <c r="G17" s="51"/>
      <c r="H17" s="51"/>
      <c r="I17" s="51"/>
      <c r="J17" s="52"/>
      <c r="K17" s="22" t="s">
        <v>28</v>
      </c>
    </row>
    <row r="18" spans="1:11" ht="14.25" customHeight="1" thickBot="1">
      <c r="A18" s="2"/>
      <c r="B18" s="44">
        <v>1</v>
      </c>
      <c r="C18" s="84" t="s">
        <v>34</v>
      </c>
      <c r="D18" s="4" t="s">
        <v>7</v>
      </c>
      <c r="E18" s="79" t="str">
        <f>CONCATENATE(I11," v ",I12)</f>
        <v>Eastern Metropolitan v Southern Metropolitan</v>
      </c>
      <c r="F18" s="80"/>
      <c r="G18" s="80"/>
      <c r="H18" s="80"/>
      <c r="I18" s="80"/>
      <c r="J18" s="81"/>
      <c r="K18" s="39">
        <v>1</v>
      </c>
    </row>
    <row r="19" spans="1:11" ht="14.25" customHeight="1" thickBot="1">
      <c r="A19" s="2"/>
      <c r="B19" s="45"/>
      <c r="C19" s="85"/>
      <c r="D19" s="15">
        <v>3</v>
      </c>
      <c r="E19" s="59" t="str">
        <f>CONCATENATE(I13," - Bye")</f>
        <v>No Entry - Bye</v>
      </c>
      <c r="F19" s="60"/>
      <c r="G19" s="60"/>
      <c r="H19" s="60"/>
      <c r="I19" s="60"/>
      <c r="J19" s="61"/>
      <c r="K19" s="4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50"/>
      <c r="E21" s="51"/>
      <c r="F21" s="51"/>
      <c r="G21" s="51"/>
      <c r="H21" s="51"/>
      <c r="I21" s="51"/>
      <c r="J21" s="52"/>
      <c r="K21" s="22" t="s">
        <v>28</v>
      </c>
    </row>
    <row r="22" spans="1:11" ht="14.25" customHeight="1" thickBot="1">
      <c r="A22" s="2"/>
      <c r="B22" s="44"/>
      <c r="C22" s="84"/>
      <c r="D22" s="82"/>
      <c r="E22" s="53" t="str">
        <f>CONCATENATE(I13," v Round 1 Loser")</f>
        <v>No Entry v Round 1 Loser</v>
      </c>
      <c r="F22" s="54"/>
      <c r="G22" s="54"/>
      <c r="H22" s="54"/>
      <c r="I22" s="54"/>
      <c r="J22" s="55"/>
      <c r="K22" s="39"/>
    </row>
    <row r="23" spans="1:11" ht="14.25" customHeight="1" thickBot="1">
      <c r="A23" s="2"/>
      <c r="B23" s="45"/>
      <c r="C23" s="85"/>
      <c r="D23" s="83"/>
      <c r="E23" s="56"/>
      <c r="F23" s="57"/>
      <c r="G23" s="57"/>
      <c r="H23" s="57"/>
      <c r="I23" s="57"/>
      <c r="J23" s="58"/>
      <c r="K23" s="4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50"/>
      <c r="E25" s="51"/>
      <c r="F25" s="51"/>
      <c r="G25" s="51"/>
      <c r="H25" s="51"/>
      <c r="I25" s="51"/>
      <c r="J25" s="52"/>
      <c r="K25" s="22" t="s">
        <v>28</v>
      </c>
    </row>
    <row r="26" spans="1:11" ht="14.25" customHeight="1" thickBot="1">
      <c r="A26" s="2"/>
      <c r="B26" s="44"/>
      <c r="C26" s="84"/>
      <c r="D26" s="82"/>
      <c r="E26" s="53" t="str">
        <f>CONCATENATE(F17,"Round 1 Winner v ",I13)</f>
        <v>Round 1 Winner v No Entry</v>
      </c>
      <c r="F26" s="54"/>
      <c r="G26" s="54"/>
      <c r="H26" s="54"/>
      <c r="I26" s="54"/>
      <c r="J26" s="55"/>
      <c r="K26" s="39"/>
    </row>
    <row r="27" spans="1:11" ht="14.25" customHeight="1" thickBot="1">
      <c r="A27" s="2"/>
      <c r="B27" s="45"/>
      <c r="C27" s="85"/>
      <c r="D27" s="83"/>
      <c r="E27" s="56"/>
      <c r="F27" s="57"/>
      <c r="G27" s="57"/>
      <c r="H27" s="57"/>
      <c r="I27" s="57"/>
      <c r="J27" s="58"/>
      <c r="K27" s="4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4" t="s">
        <v>45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1" t="s">
        <v>4</v>
      </c>
      <c r="C31" s="42"/>
      <c r="D31" s="42"/>
      <c r="E31" s="42"/>
      <c r="F31" s="42"/>
      <c r="G31" s="42"/>
      <c r="H31" s="42" t="s">
        <v>6</v>
      </c>
      <c r="I31" s="42"/>
      <c r="J31" s="42"/>
      <c r="K31" s="43"/>
    </row>
    <row r="32" spans="2:11" ht="14.25" customHeight="1" thickBot="1">
      <c r="B32" s="46"/>
      <c r="C32" s="35"/>
      <c r="D32" s="35"/>
      <c r="E32" s="35"/>
      <c r="F32" s="35"/>
      <c r="G32" s="35"/>
      <c r="H32" s="35"/>
      <c r="I32" s="35"/>
      <c r="J32" s="35"/>
      <c r="K32" s="36"/>
    </row>
    <row r="33" spans="2:11" ht="14.25" customHeight="1" thickBot="1">
      <c r="B33" s="47"/>
      <c r="C33" s="37"/>
      <c r="D33" s="37"/>
      <c r="E33" s="37"/>
      <c r="F33" s="37"/>
      <c r="G33" s="37"/>
      <c r="H33" s="37"/>
      <c r="I33" s="37"/>
      <c r="J33" s="37"/>
      <c r="K33" s="38"/>
    </row>
    <row r="34" ht="13.5" thickTop="1"/>
    <row r="43" ht="14.25" customHeight="1"/>
  </sheetData>
  <sheetProtection selectLockedCells="1"/>
  <mergeCells count="38">
    <mergeCell ref="D13:G13"/>
    <mergeCell ref="I13:J13"/>
    <mergeCell ref="D21:J21"/>
    <mergeCell ref="B22:B23"/>
    <mergeCell ref="B15:K15"/>
    <mergeCell ref="D22:D23"/>
    <mergeCell ref="B18:B19"/>
    <mergeCell ref="C18:C19"/>
    <mergeCell ref="K18:K19"/>
    <mergeCell ref="C22:C23"/>
    <mergeCell ref="B1:K1"/>
    <mergeCell ref="B2:K2"/>
    <mergeCell ref="B3:K3"/>
    <mergeCell ref="B4:K4"/>
    <mergeCell ref="B8:K8"/>
    <mergeCell ref="D10:G10"/>
    <mergeCell ref="A6:K6"/>
    <mergeCell ref="H10:J10"/>
    <mergeCell ref="I12:J12"/>
    <mergeCell ref="B26:B27"/>
    <mergeCell ref="D25:J25"/>
    <mergeCell ref="E22:J23"/>
    <mergeCell ref="D17:J17"/>
    <mergeCell ref="C26:C27"/>
    <mergeCell ref="D26:D27"/>
    <mergeCell ref="E18:J18"/>
    <mergeCell ref="E19:J19"/>
    <mergeCell ref="E26:J27"/>
    <mergeCell ref="K22:K23"/>
    <mergeCell ref="B5:K5"/>
    <mergeCell ref="B32:G33"/>
    <mergeCell ref="H32:K33"/>
    <mergeCell ref="K26:K27"/>
    <mergeCell ref="B31:G31"/>
    <mergeCell ref="H31:K31"/>
    <mergeCell ref="D11:G11"/>
    <mergeCell ref="I11:J11"/>
    <mergeCell ref="D12:G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I12" sqref="I12:J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3" t="s">
        <v>14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5" customHeight="1">
      <c r="B2" s="75">
        <v>40774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5" customHeight="1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5" customHeight="1"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</row>
    <row r="5" spans="2:11" ht="14.25" customHeight="1">
      <c r="B5" s="77" t="s">
        <v>43</v>
      </c>
      <c r="C5" s="77"/>
      <c r="D5" s="77"/>
      <c r="E5" s="77"/>
      <c r="F5" s="77"/>
      <c r="G5" s="77"/>
      <c r="H5" s="77"/>
      <c r="I5" s="77"/>
      <c r="J5" s="77"/>
      <c r="K5" s="77"/>
    </row>
    <row r="6" spans="1:12" ht="14.2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7" t="s">
        <v>10</v>
      </c>
      <c r="C8" s="67"/>
      <c r="D8" s="67"/>
      <c r="E8" s="67"/>
      <c r="F8" s="67"/>
      <c r="G8" s="67"/>
      <c r="H8" s="67"/>
      <c r="I8" s="67"/>
      <c r="J8" s="67"/>
      <c r="K8" s="67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8" t="s">
        <v>11</v>
      </c>
      <c r="E10" s="69"/>
      <c r="F10" s="69"/>
      <c r="G10" s="69"/>
      <c r="H10" s="69" t="s">
        <v>0</v>
      </c>
      <c r="I10" s="69"/>
      <c r="J10" s="70"/>
      <c r="K10" s="18"/>
    </row>
    <row r="11" spans="1:12" s="2" customFormat="1" ht="14.25" customHeight="1" thickBot="1">
      <c r="A11"/>
      <c r="B11" s="19"/>
      <c r="C11" s="19"/>
      <c r="D11" s="71" t="s">
        <v>17</v>
      </c>
      <c r="E11" s="62"/>
      <c r="F11" s="62"/>
      <c r="G11" s="62"/>
      <c r="H11" s="31">
        <v>1</v>
      </c>
      <c r="I11" s="62" t="s">
        <v>29</v>
      </c>
      <c r="J11" s="63"/>
      <c r="K11" s="20"/>
      <c r="L11"/>
    </row>
    <row r="12" spans="1:12" s="2" customFormat="1" ht="14.25" customHeight="1" thickBot="1">
      <c r="A12"/>
      <c r="B12" s="19"/>
      <c r="C12" s="19"/>
      <c r="D12" s="71" t="s">
        <v>18</v>
      </c>
      <c r="E12" s="62"/>
      <c r="F12" s="62"/>
      <c r="G12" s="62"/>
      <c r="H12" s="31">
        <v>2</v>
      </c>
      <c r="I12" s="62" t="s">
        <v>30</v>
      </c>
      <c r="J12" s="63"/>
      <c r="K12" s="20"/>
      <c r="L12"/>
    </row>
    <row r="13" spans="2:11" ht="14.25" customHeight="1" thickBot="1">
      <c r="B13" s="19"/>
      <c r="C13" s="19"/>
      <c r="D13" s="64" t="s">
        <v>19</v>
      </c>
      <c r="E13" s="65"/>
      <c r="F13" s="65"/>
      <c r="G13" s="65"/>
      <c r="H13" s="32">
        <v>3</v>
      </c>
      <c r="I13" s="65" t="s">
        <v>49</v>
      </c>
      <c r="J13" s="66"/>
      <c r="K13" s="20"/>
    </row>
    <row r="14" ht="14.25" customHeight="1" thickTop="1">
      <c r="F14" s="1"/>
    </row>
    <row r="15" spans="2:11" ht="15" customHeight="1">
      <c r="B15" s="67" t="s">
        <v>3</v>
      </c>
      <c r="C15" s="67"/>
      <c r="D15" s="67"/>
      <c r="E15" s="67"/>
      <c r="F15" s="67"/>
      <c r="G15" s="67"/>
      <c r="H15" s="67"/>
      <c r="I15" s="67"/>
      <c r="J15" s="67"/>
      <c r="K15" s="67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50"/>
      <c r="E17" s="51"/>
      <c r="F17" s="51"/>
      <c r="G17" s="51"/>
      <c r="H17" s="51"/>
      <c r="I17" s="51"/>
      <c r="J17" s="52"/>
      <c r="K17" s="22" t="s">
        <v>28</v>
      </c>
    </row>
    <row r="18" spans="1:11" ht="14.25" customHeight="1" thickBot="1">
      <c r="A18" s="2"/>
      <c r="B18" s="44">
        <v>1</v>
      </c>
      <c r="C18" s="48" t="s">
        <v>33</v>
      </c>
      <c r="D18" s="4" t="s">
        <v>7</v>
      </c>
      <c r="E18" s="79" t="str">
        <f>CONCATENATE(I11," v ",I12)</f>
        <v>Mullauna SC v Melbourne HS</v>
      </c>
      <c r="F18" s="80"/>
      <c r="G18" s="80"/>
      <c r="H18" s="80"/>
      <c r="I18" s="80"/>
      <c r="J18" s="81"/>
      <c r="K18" s="39">
        <v>1</v>
      </c>
    </row>
    <row r="19" spans="1:11" ht="14.25" customHeight="1" thickBot="1">
      <c r="A19" s="2"/>
      <c r="B19" s="45"/>
      <c r="C19" s="49"/>
      <c r="D19" s="15">
        <v>3</v>
      </c>
      <c r="E19" s="59" t="str">
        <f>CONCATENATE(I13," - Bye")</f>
        <v>Nagle C - Bye</v>
      </c>
      <c r="F19" s="60"/>
      <c r="G19" s="60"/>
      <c r="H19" s="60"/>
      <c r="I19" s="60"/>
      <c r="J19" s="61"/>
      <c r="K19" s="4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1"/>
      <c r="B21" s="29" t="s">
        <v>1</v>
      </c>
      <c r="C21" s="30" t="s">
        <v>2</v>
      </c>
      <c r="D21" s="50"/>
      <c r="E21" s="51"/>
      <c r="F21" s="51"/>
      <c r="G21" s="51"/>
      <c r="H21" s="51"/>
      <c r="I21" s="51"/>
      <c r="J21" s="52"/>
      <c r="K21" s="22" t="s">
        <v>28</v>
      </c>
      <c r="L21"/>
    </row>
    <row r="22" spans="2:12" s="2" customFormat="1" ht="14.25" customHeight="1" thickBot="1">
      <c r="B22" s="44">
        <v>2</v>
      </c>
      <c r="C22" s="48" t="s">
        <v>34</v>
      </c>
      <c r="D22" s="82" t="s">
        <v>8</v>
      </c>
      <c r="E22" s="53" t="str">
        <f>CONCATENATE(I13," v Round 1 Loser")</f>
        <v>Nagle C v Round 1 Loser</v>
      </c>
      <c r="F22" s="54"/>
      <c r="G22" s="54"/>
      <c r="H22" s="54"/>
      <c r="I22" s="54"/>
      <c r="J22" s="55"/>
      <c r="K22" s="39">
        <v>1</v>
      </c>
      <c r="L22"/>
    </row>
    <row r="23" spans="2:12" s="2" customFormat="1" ht="14.25" customHeight="1" thickBot="1">
      <c r="B23" s="45"/>
      <c r="C23" s="49"/>
      <c r="D23" s="83"/>
      <c r="E23" s="56"/>
      <c r="F23" s="57"/>
      <c r="G23" s="57"/>
      <c r="H23" s="57"/>
      <c r="I23" s="57"/>
      <c r="J23" s="58"/>
      <c r="K23" s="40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1"/>
      <c r="B25" s="29" t="s">
        <v>1</v>
      </c>
      <c r="C25" s="30" t="s">
        <v>2</v>
      </c>
      <c r="D25" s="50"/>
      <c r="E25" s="51"/>
      <c r="F25" s="51"/>
      <c r="G25" s="51"/>
      <c r="H25" s="51"/>
      <c r="I25" s="51"/>
      <c r="J25" s="52"/>
      <c r="K25" s="22" t="s">
        <v>28</v>
      </c>
      <c r="L25"/>
    </row>
    <row r="26" spans="2:12" s="2" customFormat="1" ht="14.25" customHeight="1" thickBot="1">
      <c r="B26" s="44">
        <v>3</v>
      </c>
      <c r="C26" s="48" t="s">
        <v>35</v>
      </c>
      <c r="D26" s="82" t="s">
        <v>9</v>
      </c>
      <c r="E26" s="53" t="str">
        <f>CONCATENATE(F17,"Round 1 Winner v ",I13)</f>
        <v>Round 1 Winner v Nagle C</v>
      </c>
      <c r="F26" s="54"/>
      <c r="G26" s="54"/>
      <c r="H26" s="54"/>
      <c r="I26" s="54"/>
      <c r="J26" s="55"/>
      <c r="K26" s="39">
        <v>1</v>
      </c>
      <c r="L26"/>
    </row>
    <row r="27" spans="2:12" s="2" customFormat="1" ht="14.25" customHeight="1" thickBot="1">
      <c r="B27" s="45"/>
      <c r="C27" s="49"/>
      <c r="D27" s="83"/>
      <c r="E27" s="56"/>
      <c r="F27" s="57"/>
      <c r="G27" s="57"/>
      <c r="H27" s="57"/>
      <c r="I27" s="57"/>
      <c r="J27" s="58"/>
      <c r="K27" s="40"/>
      <c r="L27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2:12" s="2" customFormat="1" ht="14.25" customHeight="1">
      <c r="B29" s="33" t="s">
        <v>36</v>
      </c>
      <c r="C29" s="24"/>
      <c r="D29" s="25"/>
      <c r="E29" s="25"/>
      <c r="F29" s="25"/>
      <c r="G29" s="25"/>
      <c r="H29" s="26"/>
      <c r="I29" s="25"/>
      <c r="J29" s="27"/>
      <c r="K29" s="28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41" t="s">
        <v>4</v>
      </c>
      <c r="C31" s="42"/>
      <c r="D31" s="42"/>
      <c r="E31" s="42"/>
      <c r="F31" s="42"/>
      <c r="G31" s="42"/>
      <c r="H31" s="42" t="s">
        <v>6</v>
      </c>
      <c r="I31" s="42"/>
      <c r="J31" s="42"/>
      <c r="K31" s="43"/>
      <c r="L31"/>
    </row>
    <row r="32" spans="1:12" s="2" customFormat="1" ht="14.25" customHeight="1" thickBot="1">
      <c r="A32"/>
      <c r="B32" s="46"/>
      <c r="C32" s="35"/>
      <c r="D32" s="35"/>
      <c r="E32" s="35"/>
      <c r="F32" s="35"/>
      <c r="G32" s="35"/>
      <c r="H32" s="35"/>
      <c r="I32" s="35"/>
      <c r="J32" s="35"/>
      <c r="K32" s="36"/>
      <c r="L32"/>
    </row>
    <row r="33" spans="1:12" s="2" customFormat="1" ht="14.25" customHeight="1" thickBot="1">
      <c r="A33"/>
      <c r="B33" s="47"/>
      <c r="C33" s="37"/>
      <c r="D33" s="37"/>
      <c r="E33" s="37"/>
      <c r="F33" s="37"/>
      <c r="G33" s="37"/>
      <c r="H33" s="37"/>
      <c r="I33" s="37"/>
      <c r="J33" s="37"/>
      <c r="K33" s="38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8"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  <mergeCell ref="D10:G10"/>
    <mergeCell ref="H10:J10"/>
    <mergeCell ref="D11:G11"/>
    <mergeCell ref="I11:J11"/>
    <mergeCell ref="A6:K6"/>
    <mergeCell ref="B1:K1"/>
    <mergeCell ref="B2:K2"/>
    <mergeCell ref="B3:K3"/>
    <mergeCell ref="B5:K5"/>
    <mergeCell ref="B4:K4"/>
    <mergeCell ref="K18:K19"/>
    <mergeCell ref="E19:J19"/>
    <mergeCell ref="I12:J12"/>
    <mergeCell ref="D13:G13"/>
    <mergeCell ref="I13:J13"/>
    <mergeCell ref="B15:K15"/>
    <mergeCell ref="B22:B23"/>
    <mergeCell ref="C22:C23"/>
    <mergeCell ref="D21:J21"/>
    <mergeCell ref="E22:J23"/>
    <mergeCell ref="B18:B19"/>
    <mergeCell ref="C18:C19"/>
    <mergeCell ref="H32:K33"/>
    <mergeCell ref="K26:K27"/>
    <mergeCell ref="B31:G31"/>
    <mergeCell ref="H31:K31"/>
    <mergeCell ref="B26:B27"/>
    <mergeCell ref="B32:G3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I12" sqref="I12:J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3" t="s">
        <v>20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5" customHeight="1">
      <c r="B2" s="75">
        <v>40774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5" customHeight="1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5" customHeight="1"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</row>
    <row r="5" spans="2:11" ht="14.25" customHeight="1">
      <c r="B5" s="77" t="s">
        <v>43</v>
      </c>
      <c r="C5" s="77"/>
      <c r="D5" s="77"/>
      <c r="E5" s="77"/>
      <c r="F5" s="77"/>
      <c r="G5" s="77"/>
      <c r="H5" s="77"/>
      <c r="I5" s="77"/>
      <c r="J5" s="77"/>
      <c r="K5" s="77"/>
    </row>
    <row r="6" spans="1:12" ht="14.2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7" t="s">
        <v>10</v>
      </c>
      <c r="C8" s="67"/>
      <c r="D8" s="67"/>
      <c r="E8" s="67"/>
      <c r="F8" s="67"/>
      <c r="G8" s="67"/>
      <c r="H8" s="67"/>
      <c r="I8" s="67"/>
      <c r="J8" s="67"/>
      <c r="K8" s="67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8" t="s">
        <v>11</v>
      </c>
      <c r="E10" s="69"/>
      <c r="F10" s="69"/>
      <c r="G10" s="69"/>
      <c r="H10" s="69" t="s">
        <v>0</v>
      </c>
      <c r="I10" s="69"/>
      <c r="J10" s="70"/>
      <c r="K10" s="18"/>
    </row>
    <row r="11" spans="2:11" ht="14.25" customHeight="1" thickBot="1">
      <c r="B11" s="19"/>
      <c r="C11" s="19"/>
      <c r="D11" s="71" t="s">
        <v>17</v>
      </c>
      <c r="E11" s="62"/>
      <c r="F11" s="62"/>
      <c r="G11" s="62"/>
      <c r="H11" s="31">
        <v>1</v>
      </c>
      <c r="I11" s="62" t="s">
        <v>31</v>
      </c>
      <c r="J11" s="63"/>
      <c r="K11" s="20"/>
    </row>
    <row r="12" spans="2:11" ht="14.25" customHeight="1" thickBot="1">
      <c r="B12" s="19"/>
      <c r="C12" s="19"/>
      <c r="D12" s="71" t="s">
        <v>18</v>
      </c>
      <c r="E12" s="62"/>
      <c r="F12" s="62"/>
      <c r="G12" s="62"/>
      <c r="H12" s="31">
        <v>2</v>
      </c>
      <c r="I12" s="62" t="s">
        <v>32</v>
      </c>
      <c r="J12" s="63"/>
      <c r="K12" s="20"/>
    </row>
    <row r="13" spans="2:11" ht="14.25" customHeight="1" thickBot="1">
      <c r="B13" s="19"/>
      <c r="C13" s="19"/>
      <c r="D13" s="64" t="s">
        <v>19</v>
      </c>
      <c r="E13" s="65"/>
      <c r="F13" s="65"/>
      <c r="G13" s="65"/>
      <c r="H13" s="32">
        <v>3</v>
      </c>
      <c r="I13" s="65" t="s">
        <v>50</v>
      </c>
      <c r="J13" s="66"/>
      <c r="K13" s="20"/>
    </row>
    <row r="14" ht="14.25" customHeight="1" thickTop="1">
      <c r="F14" s="1"/>
    </row>
    <row r="15" spans="2:11" ht="15" customHeight="1">
      <c r="B15" s="67" t="s">
        <v>3</v>
      </c>
      <c r="C15" s="67"/>
      <c r="D15" s="67"/>
      <c r="E15" s="67"/>
      <c r="F15" s="67"/>
      <c r="G15" s="67"/>
      <c r="H15" s="67"/>
      <c r="I15" s="67"/>
      <c r="J15" s="67"/>
      <c r="K15" s="67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50"/>
      <c r="E17" s="51"/>
      <c r="F17" s="51"/>
      <c r="G17" s="51"/>
      <c r="H17" s="51"/>
      <c r="I17" s="51"/>
      <c r="J17" s="52"/>
      <c r="K17" s="22" t="s">
        <v>28</v>
      </c>
    </row>
    <row r="18" spans="1:11" ht="14.25" customHeight="1" thickBot="1">
      <c r="A18" s="2"/>
      <c r="B18" s="44">
        <v>1</v>
      </c>
      <c r="C18" s="84" t="s">
        <v>37</v>
      </c>
      <c r="D18" s="4" t="s">
        <v>7</v>
      </c>
      <c r="E18" s="79" t="str">
        <f>CONCATENATE(I11," v ",I12)</f>
        <v>Doncaster SC v Brighton SC</v>
      </c>
      <c r="F18" s="80"/>
      <c r="G18" s="80"/>
      <c r="H18" s="80"/>
      <c r="I18" s="80"/>
      <c r="J18" s="81"/>
      <c r="K18" s="39">
        <v>2</v>
      </c>
    </row>
    <row r="19" spans="1:11" ht="14.25" customHeight="1" thickBot="1">
      <c r="A19" s="2"/>
      <c r="B19" s="45"/>
      <c r="C19" s="85"/>
      <c r="D19" s="15">
        <v>3</v>
      </c>
      <c r="E19" s="59" t="str">
        <f>CONCATENATE(I13," - Bye")</f>
        <v>Drouin SC - Bye</v>
      </c>
      <c r="F19" s="60"/>
      <c r="G19" s="60"/>
      <c r="H19" s="60"/>
      <c r="I19" s="60"/>
      <c r="J19" s="61"/>
      <c r="K19" s="4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50"/>
      <c r="E21" s="51"/>
      <c r="F21" s="51"/>
      <c r="G21" s="51"/>
      <c r="H21" s="51"/>
      <c r="I21" s="51"/>
      <c r="J21" s="52"/>
      <c r="K21" s="22" t="s">
        <v>28</v>
      </c>
    </row>
    <row r="22" spans="1:11" ht="14.25" customHeight="1" thickBot="1">
      <c r="A22" s="2"/>
      <c r="B22" s="44">
        <v>2</v>
      </c>
      <c r="C22" s="84" t="s">
        <v>38</v>
      </c>
      <c r="D22" s="82" t="s">
        <v>8</v>
      </c>
      <c r="E22" s="53" t="str">
        <f>CONCATENATE(I13," v Round 1 Loser")</f>
        <v>Drouin SC v Round 1 Loser</v>
      </c>
      <c r="F22" s="54"/>
      <c r="G22" s="54"/>
      <c r="H22" s="54"/>
      <c r="I22" s="54"/>
      <c r="J22" s="55"/>
      <c r="K22" s="39">
        <v>2</v>
      </c>
    </row>
    <row r="23" spans="1:11" ht="14.25" customHeight="1" thickBot="1">
      <c r="A23" s="2"/>
      <c r="B23" s="45"/>
      <c r="C23" s="85"/>
      <c r="D23" s="83"/>
      <c r="E23" s="56"/>
      <c r="F23" s="57"/>
      <c r="G23" s="57"/>
      <c r="H23" s="57"/>
      <c r="I23" s="57"/>
      <c r="J23" s="58"/>
      <c r="K23" s="4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50"/>
      <c r="E25" s="51"/>
      <c r="F25" s="51"/>
      <c r="G25" s="51"/>
      <c r="H25" s="51"/>
      <c r="I25" s="51"/>
      <c r="J25" s="52"/>
      <c r="K25" s="22" t="s">
        <v>28</v>
      </c>
    </row>
    <row r="26" spans="1:11" ht="14.25" customHeight="1" thickBot="1">
      <c r="A26" s="2"/>
      <c r="B26" s="44">
        <v>3</v>
      </c>
      <c r="C26" s="84" t="s">
        <v>39</v>
      </c>
      <c r="D26" s="82" t="s">
        <v>9</v>
      </c>
      <c r="E26" s="53" t="str">
        <f>CONCATENATE(F17,"Round 1 Winner v ",I13)</f>
        <v>Round 1 Winner v Drouin SC</v>
      </c>
      <c r="F26" s="54"/>
      <c r="G26" s="54"/>
      <c r="H26" s="54"/>
      <c r="I26" s="54"/>
      <c r="J26" s="55"/>
      <c r="K26" s="39">
        <v>2</v>
      </c>
    </row>
    <row r="27" spans="1:11" ht="14.25" customHeight="1" thickBot="1">
      <c r="A27" s="2"/>
      <c r="B27" s="45"/>
      <c r="C27" s="85"/>
      <c r="D27" s="83"/>
      <c r="E27" s="56"/>
      <c r="F27" s="57"/>
      <c r="G27" s="57"/>
      <c r="H27" s="57"/>
      <c r="I27" s="57"/>
      <c r="J27" s="58"/>
      <c r="K27" s="4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4" t="s">
        <v>36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1" t="s">
        <v>4</v>
      </c>
      <c r="C31" s="42"/>
      <c r="D31" s="42"/>
      <c r="E31" s="42"/>
      <c r="F31" s="42"/>
      <c r="G31" s="42"/>
      <c r="H31" s="42" t="s">
        <v>6</v>
      </c>
      <c r="I31" s="42"/>
      <c r="J31" s="42"/>
      <c r="K31" s="43"/>
    </row>
    <row r="32" spans="2:11" ht="14.25" customHeight="1" thickBot="1">
      <c r="B32" s="46"/>
      <c r="C32" s="35"/>
      <c r="D32" s="35"/>
      <c r="E32" s="35"/>
      <c r="F32" s="35"/>
      <c r="G32" s="35"/>
      <c r="H32" s="35"/>
      <c r="I32" s="35"/>
      <c r="J32" s="35"/>
      <c r="K32" s="36"/>
    </row>
    <row r="33" spans="2:11" ht="14.25" customHeight="1" thickBot="1">
      <c r="B33" s="47"/>
      <c r="C33" s="37"/>
      <c r="D33" s="37"/>
      <c r="E33" s="37"/>
      <c r="F33" s="37"/>
      <c r="G33" s="37"/>
      <c r="H33" s="37"/>
      <c r="I33" s="37"/>
      <c r="J33" s="37"/>
      <c r="K33" s="38"/>
    </row>
    <row r="34" ht="13.5" thickTop="1"/>
    <row r="43" ht="14.25" customHeight="1"/>
  </sheetData>
  <sheetProtection selectLockedCells="1"/>
  <mergeCells count="38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C17" sqref="C17:C2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3" t="s">
        <v>21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5" customHeight="1">
      <c r="B2" s="75">
        <v>40857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5" customHeight="1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5" customHeight="1"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</row>
    <row r="5" spans="2:11" ht="14.25" customHeight="1">
      <c r="B5" s="77" t="s">
        <v>43</v>
      </c>
      <c r="C5" s="77"/>
      <c r="D5" s="77"/>
      <c r="E5" s="77"/>
      <c r="F5" s="77"/>
      <c r="G5" s="77"/>
      <c r="H5" s="77"/>
      <c r="I5" s="77"/>
      <c r="J5" s="77"/>
      <c r="K5" s="77"/>
    </row>
    <row r="6" spans="1:12" ht="14.2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7" t="s">
        <v>10</v>
      </c>
      <c r="C8" s="67"/>
      <c r="D8" s="67"/>
      <c r="E8" s="67"/>
      <c r="F8" s="67"/>
      <c r="G8" s="67"/>
      <c r="H8" s="67"/>
      <c r="I8" s="67"/>
      <c r="J8" s="67"/>
      <c r="K8" s="67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8" t="s">
        <v>11</v>
      </c>
      <c r="E10" s="69"/>
      <c r="F10" s="69"/>
      <c r="G10" s="69"/>
      <c r="H10" s="69" t="s">
        <v>0</v>
      </c>
      <c r="I10" s="69"/>
      <c r="J10" s="70"/>
      <c r="K10" s="18"/>
    </row>
    <row r="11" spans="2:11" ht="14.25" customHeight="1" thickBot="1">
      <c r="B11" s="19"/>
      <c r="C11" s="19"/>
      <c r="D11" s="71" t="s">
        <v>17</v>
      </c>
      <c r="E11" s="62"/>
      <c r="F11" s="62"/>
      <c r="G11" s="62"/>
      <c r="H11" s="31">
        <v>1</v>
      </c>
      <c r="I11" s="62" t="s">
        <v>17</v>
      </c>
      <c r="J11" s="63"/>
      <c r="K11" s="20"/>
    </row>
    <row r="12" spans="2:11" ht="14.25" customHeight="1" thickBot="1">
      <c r="B12" s="19"/>
      <c r="C12" s="19"/>
      <c r="D12" s="71" t="s">
        <v>18</v>
      </c>
      <c r="E12" s="62"/>
      <c r="F12" s="62"/>
      <c r="G12" s="62"/>
      <c r="H12" s="31">
        <v>2</v>
      </c>
      <c r="I12" s="62" t="s">
        <v>18</v>
      </c>
      <c r="J12" s="63"/>
      <c r="K12" s="20"/>
    </row>
    <row r="13" spans="2:11" ht="14.25" customHeight="1" thickBot="1">
      <c r="B13" s="19"/>
      <c r="C13" s="19"/>
      <c r="D13" s="64" t="s">
        <v>19</v>
      </c>
      <c r="E13" s="65"/>
      <c r="F13" s="65"/>
      <c r="G13" s="65"/>
      <c r="H13" s="32">
        <v>3</v>
      </c>
      <c r="I13" s="65" t="s">
        <v>19</v>
      </c>
      <c r="J13" s="66"/>
      <c r="K13" s="20"/>
    </row>
    <row r="14" ht="14.25" customHeight="1" thickTop="1">
      <c r="F14" s="1"/>
    </row>
    <row r="15" spans="2:11" ht="15" customHeight="1">
      <c r="B15" s="67" t="s">
        <v>3</v>
      </c>
      <c r="C15" s="67"/>
      <c r="D15" s="67"/>
      <c r="E15" s="67"/>
      <c r="F15" s="67"/>
      <c r="G15" s="67"/>
      <c r="H15" s="67"/>
      <c r="I15" s="67"/>
      <c r="J15" s="67"/>
      <c r="K15" s="67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50"/>
      <c r="E17" s="51"/>
      <c r="F17" s="51"/>
      <c r="G17" s="51"/>
      <c r="H17" s="51"/>
      <c r="I17" s="51"/>
      <c r="J17" s="52"/>
      <c r="K17" s="22" t="s">
        <v>28</v>
      </c>
    </row>
    <row r="18" spans="1:11" ht="14.25" customHeight="1" thickBot="1">
      <c r="A18" s="2"/>
      <c r="B18" s="44">
        <v>1</v>
      </c>
      <c r="C18" s="84" t="s">
        <v>59</v>
      </c>
      <c r="D18" s="4" t="s">
        <v>7</v>
      </c>
      <c r="E18" s="79" t="str">
        <f>CONCATENATE(I11," v ",I12)</f>
        <v>Eastern Metropolitan v Southern Metropolitan</v>
      </c>
      <c r="F18" s="80"/>
      <c r="G18" s="80"/>
      <c r="H18" s="80"/>
      <c r="I18" s="80"/>
      <c r="J18" s="81"/>
      <c r="K18" s="39"/>
    </row>
    <row r="19" spans="1:11" ht="14.25" customHeight="1" thickBot="1">
      <c r="A19" s="2"/>
      <c r="B19" s="45"/>
      <c r="C19" s="85"/>
      <c r="D19" s="15">
        <v>3</v>
      </c>
      <c r="E19" s="59" t="str">
        <f>CONCATENATE(I13," - Bye")</f>
        <v>Gippsland - Bye</v>
      </c>
      <c r="F19" s="60"/>
      <c r="G19" s="60"/>
      <c r="H19" s="60"/>
      <c r="I19" s="60"/>
      <c r="J19" s="61"/>
      <c r="K19" s="4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50"/>
      <c r="E21" s="51"/>
      <c r="F21" s="51"/>
      <c r="G21" s="51"/>
      <c r="H21" s="51"/>
      <c r="I21" s="51"/>
      <c r="J21" s="52"/>
      <c r="K21" s="22" t="s">
        <v>28</v>
      </c>
    </row>
    <row r="22" spans="1:11" ht="14.25" customHeight="1" thickBot="1">
      <c r="A22" s="2"/>
      <c r="B22" s="44">
        <v>2</v>
      </c>
      <c r="C22" s="84" t="s">
        <v>60</v>
      </c>
      <c r="D22" s="82" t="s">
        <v>8</v>
      </c>
      <c r="E22" s="53" t="str">
        <f>CONCATENATE(I13," v Round 1 Loser")</f>
        <v>Gippsland v Round 1 Loser</v>
      </c>
      <c r="F22" s="54"/>
      <c r="G22" s="54"/>
      <c r="H22" s="54"/>
      <c r="I22" s="54"/>
      <c r="J22" s="55"/>
      <c r="K22" s="39"/>
    </row>
    <row r="23" spans="1:11" ht="14.25" customHeight="1" thickBot="1">
      <c r="A23" s="2"/>
      <c r="B23" s="45"/>
      <c r="C23" s="85"/>
      <c r="D23" s="83"/>
      <c r="E23" s="56"/>
      <c r="F23" s="57"/>
      <c r="G23" s="57"/>
      <c r="H23" s="57"/>
      <c r="I23" s="57"/>
      <c r="J23" s="58"/>
      <c r="K23" s="4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50"/>
      <c r="E25" s="51"/>
      <c r="F25" s="51"/>
      <c r="G25" s="51"/>
      <c r="H25" s="51"/>
      <c r="I25" s="51"/>
      <c r="J25" s="52"/>
      <c r="K25" s="22" t="s">
        <v>28</v>
      </c>
    </row>
    <row r="26" spans="1:11" ht="14.25" customHeight="1" thickBot="1">
      <c r="A26" s="2"/>
      <c r="B26" s="44">
        <v>3</v>
      </c>
      <c r="C26" s="84" t="s">
        <v>39</v>
      </c>
      <c r="D26" s="82" t="s">
        <v>9</v>
      </c>
      <c r="E26" s="53" t="str">
        <f>CONCATENATE(F17,"Round 1 Winner v ",I13)</f>
        <v>Round 1 Winner v Gippsland</v>
      </c>
      <c r="F26" s="54"/>
      <c r="G26" s="54"/>
      <c r="H26" s="54"/>
      <c r="I26" s="54"/>
      <c r="J26" s="55"/>
      <c r="K26" s="39"/>
    </row>
    <row r="27" spans="1:11" ht="14.25" customHeight="1" thickBot="1">
      <c r="A27" s="2"/>
      <c r="B27" s="45"/>
      <c r="C27" s="85"/>
      <c r="D27" s="83"/>
      <c r="E27" s="56"/>
      <c r="F27" s="57"/>
      <c r="G27" s="57"/>
      <c r="H27" s="57"/>
      <c r="I27" s="57"/>
      <c r="J27" s="58"/>
      <c r="K27" s="4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4" t="s">
        <v>58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1" t="s">
        <v>4</v>
      </c>
      <c r="C31" s="42"/>
      <c r="D31" s="42"/>
      <c r="E31" s="42"/>
      <c r="F31" s="42"/>
      <c r="G31" s="42"/>
      <c r="H31" s="42" t="s">
        <v>6</v>
      </c>
      <c r="I31" s="42"/>
      <c r="J31" s="42"/>
      <c r="K31" s="43"/>
    </row>
    <row r="32" spans="2:11" ht="14.25" customHeight="1" thickBot="1">
      <c r="B32" s="46"/>
      <c r="C32" s="35"/>
      <c r="D32" s="35"/>
      <c r="E32" s="35"/>
      <c r="F32" s="35"/>
      <c r="G32" s="35"/>
      <c r="H32" s="35"/>
      <c r="I32" s="35"/>
      <c r="J32" s="35"/>
      <c r="K32" s="36"/>
    </row>
    <row r="33" spans="2:11" ht="14.25" customHeight="1" thickBot="1">
      <c r="B33" s="47"/>
      <c r="C33" s="37"/>
      <c r="D33" s="37"/>
      <c r="E33" s="37"/>
      <c r="F33" s="37"/>
      <c r="G33" s="37"/>
      <c r="H33" s="37"/>
      <c r="I33" s="37"/>
      <c r="J33" s="37"/>
      <c r="K33" s="38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3:G13"/>
    <mergeCell ref="I13:J13"/>
    <mergeCell ref="B32:G33"/>
    <mergeCell ref="H32:K33"/>
    <mergeCell ref="D25:J25"/>
    <mergeCell ref="E26:J27"/>
    <mergeCell ref="K18:K19"/>
    <mergeCell ref="K22:K23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tabSelected="1" zoomScalePageLayoutView="0" workbookViewId="0" topLeftCell="A1">
      <selection activeCell="D22" sqref="D22:D2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3" t="s">
        <v>22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5" customHeight="1">
      <c r="B2" s="75">
        <v>40857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5" customHeight="1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5" customHeight="1"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</row>
    <row r="5" spans="2:11" ht="14.25" customHeight="1">
      <c r="B5" s="77" t="s">
        <v>43</v>
      </c>
      <c r="C5" s="77"/>
      <c r="D5" s="77"/>
      <c r="E5" s="77"/>
      <c r="F5" s="77"/>
      <c r="G5" s="77"/>
      <c r="H5" s="77"/>
      <c r="I5" s="77"/>
      <c r="J5" s="77"/>
      <c r="K5" s="77"/>
    </row>
    <row r="6" spans="1:12" ht="14.2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7" t="s">
        <v>10</v>
      </c>
      <c r="C8" s="67"/>
      <c r="D8" s="67"/>
      <c r="E8" s="67"/>
      <c r="F8" s="67"/>
      <c r="G8" s="67"/>
      <c r="H8" s="67"/>
      <c r="I8" s="67"/>
      <c r="J8" s="67"/>
      <c r="K8" s="67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8" t="s">
        <v>11</v>
      </c>
      <c r="E10" s="69"/>
      <c r="F10" s="69"/>
      <c r="G10" s="69"/>
      <c r="H10" s="69" t="s">
        <v>0</v>
      </c>
      <c r="I10" s="69"/>
      <c r="J10" s="70"/>
      <c r="K10" s="18"/>
    </row>
    <row r="11" spans="2:11" ht="14.25" customHeight="1" thickBot="1">
      <c r="B11" s="19"/>
      <c r="C11" s="19"/>
      <c r="D11" s="71" t="s">
        <v>17</v>
      </c>
      <c r="E11" s="62"/>
      <c r="F11" s="62"/>
      <c r="G11" s="62"/>
      <c r="H11" s="31">
        <v>1</v>
      </c>
      <c r="I11" s="62" t="s">
        <v>17</v>
      </c>
      <c r="J11" s="63"/>
      <c r="K11" s="20"/>
    </row>
    <row r="12" spans="2:11" ht="14.25" customHeight="1" thickBot="1">
      <c r="B12" s="19"/>
      <c r="C12" s="19"/>
      <c r="D12" s="71" t="s">
        <v>18</v>
      </c>
      <c r="E12" s="62"/>
      <c r="F12" s="62"/>
      <c r="G12" s="62"/>
      <c r="H12" s="31">
        <v>2</v>
      </c>
      <c r="I12" s="62" t="s">
        <v>18</v>
      </c>
      <c r="J12" s="63"/>
      <c r="K12" s="20"/>
    </row>
    <row r="13" spans="2:11" ht="14.25" customHeight="1" thickBot="1">
      <c r="B13" s="19"/>
      <c r="C13" s="19"/>
      <c r="D13" s="64" t="s">
        <v>19</v>
      </c>
      <c r="E13" s="65"/>
      <c r="F13" s="65"/>
      <c r="G13" s="65"/>
      <c r="H13" s="32">
        <v>3</v>
      </c>
      <c r="I13" s="65" t="s">
        <v>19</v>
      </c>
      <c r="J13" s="66"/>
      <c r="K13" s="20"/>
    </row>
    <row r="14" ht="14.25" customHeight="1" thickTop="1">
      <c r="F14" s="1"/>
    </row>
    <row r="15" spans="2:11" ht="15" customHeight="1">
      <c r="B15" s="67" t="s">
        <v>3</v>
      </c>
      <c r="C15" s="67"/>
      <c r="D15" s="67"/>
      <c r="E15" s="67"/>
      <c r="F15" s="67"/>
      <c r="G15" s="67"/>
      <c r="H15" s="67"/>
      <c r="I15" s="67"/>
      <c r="J15" s="67"/>
      <c r="K15" s="67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50"/>
      <c r="E17" s="51"/>
      <c r="F17" s="51"/>
      <c r="G17" s="51"/>
      <c r="H17" s="51"/>
      <c r="I17" s="51"/>
      <c r="J17" s="52"/>
      <c r="K17" s="22" t="s">
        <v>28</v>
      </c>
    </row>
    <row r="18" spans="1:11" ht="14.25" customHeight="1" thickBot="1">
      <c r="A18" s="2"/>
      <c r="B18" s="44">
        <v>1</v>
      </c>
      <c r="C18" s="84" t="s">
        <v>59</v>
      </c>
      <c r="D18" s="4" t="s">
        <v>7</v>
      </c>
      <c r="E18" s="79" t="str">
        <f>CONCATENATE(I11," v ",I12)</f>
        <v>Eastern Metropolitan v Southern Metropolitan</v>
      </c>
      <c r="F18" s="80"/>
      <c r="G18" s="80"/>
      <c r="H18" s="80"/>
      <c r="I18" s="80"/>
      <c r="J18" s="81"/>
      <c r="K18" s="39"/>
    </row>
    <row r="19" spans="1:11" ht="14.25" customHeight="1" thickBot="1">
      <c r="A19" s="2"/>
      <c r="B19" s="45"/>
      <c r="C19" s="85"/>
      <c r="D19" s="15">
        <v>3</v>
      </c>
      <c r="E19" s="59" t="str">
        <f>CONCATENATE(I13," - Bye")</f>
        <v>Gippsland - Bye</v>
      </c>
      <c r="F19" s="60"/>
      <c r="G19" s="60"/>
      <c r="H19" s="60"/>
      <c r="I19" s="60"/>
      <c r="J19" s="61"/>
      <c r="K19" s="4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50"/>
      <c r="E21" s="51"/>
      <c r="F21" s="51"/>
      <c r="G21" s="51"/>
      <c r="H21" s="51"/>
      <c r="I21" s="51"/>
      <c r="J21" s="52"/>
      <c r="K21" s="22" t="s">
        <v>28</v>
      </c>
    </row>
    <row r="22" spans="1:11" ht="14.25" customHeight="1" thickBot="1">
      <c r="A22" s="2"/>
      <c r="B22" s="44">
        <v>2</v>
      </c>
      <c r="C22" s="84" t="s">
        <v>60</v>
      </c>
      <c r="D22" s="82" t="s">
        <v>8</v>
      </c>
      <c r="E22" s="53" t="str">
        <f>CONCATENATE(I13," v Round 1 Loser")</f>
        <v>Gippsland v Round 1 Loser</v>
      </c>
      <c r="F22" s="54"/>
      <c r="G22" s="54"/>
      <c r="H22" s="54"/>
      <c r="I22" s="54"/>
      <c r="J22" s="55"/>
      <c r="K22" s="39"/>
    </row>
    <row r="23" spans="1:11" ht="14.25" customHeight="1" thickBot="1">
      <c r="A23" s="2"/>
      <c r="B23" s="45"/>
      <c r="C23" s="85"/>
      <c r="D23" s="83"/>
      <c r="E23" s="56"/>
      <c r="F23" s="57"/>
      <c r="G23" s="57"/>
      <c r="H23" s="57"/>
      <c r="I23" s="57"/>
      <c r="J23" s="58"/>
      <c r="K23" s="4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50"/>
      <c r="E25" s="51"/>
      <c r="F25" s="51"/>
      <c r="G25" s="51"/>
      <c r="H25" s="51"/>
      <c r="I25" s="51"/>
      <c r="J25" s="52"/>
      <c r="K25" s="22" t="s">
        <v>28</v>
      </c>
    </row>
    <row r="26" spans="1:11" ht="14.25" customHeight="1" thickBot="1">
      <c r="A26" s="2"/>
      <c r="B26" s="44">
        <v>3</v>
      </c>
      <c r="C26" s="84" t="s">
        <v>39</v>
      </c>
      <c r="D26" s="82" t="s">
        <v>9</v>
      </c>
      <c r="E26" s="53" t="str">
        <f>CONCATENATE(F17,"Round 1 Winner v ",I13)</f>
        <v>Round 1 Winner v Gippsland</v>
      </c>
      <c r="F26" s="54"/>
      <c r="G26" s="54"/>
      <c r="H26" s="54"/>
      <c r="I26" s="54"/>
      <c r="J26" s="55"/>
      <c r="K26" s="39"/>
    </row>
    <row r="27" spans="1:11" ht="14.25" customHeight="1" thickBot="1">
      <c r="A27" s="2"/>
      <c r="B27" s="45"/>
      <c r="C27" s="85"/>
      <c r="D27" s="83"/>
      <c r="E27" s="56"/>
      <c r="F27" s="57"/>
      <c r="G27" s="57"/>
      <c r="H27" s="57"/>
      <c r="I27" s="57"/>
      <c r="J27" s="58"/>
      <c r="K27" s="4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4" t="s">
        <v>58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1" t="s">
        <v>4</v>
      </c>
      <c r="C31" s="42"/>
      <c r="D31" s="42"/>
      <c r="E31" s="42"/>
      <c r="F31" s="42"/>
      <c r="G31" s="42"/>
      <c r="H31" s="42" t="s">
        <v>6</v>
      </c>
      <c r="I31" s="42"/>
      <c r="J31" s="42"/>
      <c r="K31" s="43"/>
    </row>
    <row r="32" spans="2:11" ht="14.25" customHeight="1" thickBot="1">
      <c r="B32" s="46"/>
      <c r="C32" s="35"/>
      <c r="D32" s="35"/>
      <c r="E32" s="35"/>
      <c r="F32" s="35"/>
      <c r="G32" s="35"/>
      <c r="H32" s="35"/>
      <c r="I32" s="35"/>
      <c r="J32" s="35"/>
      <c r="K32" s="36"/>
    </row>
    <row r="33" spans="2:11" ht="14.25" customHeight="1" thickBot="1">
      <c r="B33" s="47"/>
      <c r="C33" s="37"/>
      <c r="D33" s="37"/>
      <c r="E33" s="37"/>
      <c r="F33" s="37"/>
      <c r="G33" s="37"/>
      <c r="H33" s="37"/>
      <c r="I33" s="37"/>
      <c r="J33" s="37"/>
      <c r="K33" s="38"/>
    </row>
    <row r="34" ht="13.5" thickTop="1"/>
    <row r="43" ht="14.25" customHeight="1"/>
  </sheetData>
  <sheetProtection selectLockedCells="1"/>
  <mergeCells count="38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B29" sqref="B2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3" t="s">
        <v>23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5" customHeight="1">
      <c r="B2" s="75">
        <v>40858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5" customHeight="1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5" customHeight="1"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</row>
    <row r="5" spans="2:11" ht="14.25" customHeight="1">
      <c r="B5" s="77" t="s">
        <v>43</v>
      </c>
      <c r="C5" s="77"/>
      <c r="D5" s="77"/>
      <c r="E5" s="77"/>
      <c r="F5" s="77"/>
      <c r="G5" s="77"/>
      <c r="H5" s="77"/>
      <c r="I5" s="77"/>
      <c r="J5" s="77"/>
      <c r="K5" s="77"/>
    </row>
    <row r="6" spans="1:12" ht="14.2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7" t="s">
        <v>10</v>
      </c>
      <c r="C8" s="67"/>
      <c r="D8" s="67"/>
      <c r="E8" s="67"/>
      <c r="F8" s="67"/>
      <c r="G8" s="67"/>
      <c r="H8" s="67"/>
      <c r="I8" s="67"/>
      <c r="J8" s="67"/>
      <c r="K8" s="67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8" t="s">
        <v>11</v>
      </c>
      <c r="E10" s="69"/>
      <c r="F10" s="69"/>
      <c r="G10" s="69"/>
      <c r="H10" s="69" t="s">
        <v>0</v>
      </c>
      <c r="I10" s="69"/>
      <c r="J10" s="70"/>
      <c r="K10" s="18"/>
    </row>
    <row r="11" spans="2:11" ht="14.25" customHeight="1" thickBot="1">
      <c r="B11" s="19"/>
      <c r="C11" s="19"/>
      <c r="D11" s="71" t="s">
        <v>17</v>
      </c>
      <c r="E11" s="62"/>
      <c r="F11" s="62"/>
      <c r="G11" s="62"/>
      <c r="H11" s="31">
        <v>1</v>
      </c>
      <c r="I11" s="62" t="s">
        <v>17</v>
      </c>
      <c r="J11" s="63"/>
      <c r="K11" s="20"/>
    </row>
    <row r="12" spans="2:11" ht="14.25" customHeight="1" thickBot="1">
      <c r="B12" s="19"/>
      <c r="C12" s="19"/>
      <c r="D12" s="71" t="s">
        <v>18</v>
      </c>
      <c r="E12" s="62"/>
      <c r="F12" s="62"/>
      <c r="G12" s="62"/>
      <c r="H12" s="31">
        <v>2</v>
      </c>
      <c r="I12" s="62" t="s">
        <v>18</v>
      </c>
      <c r="J12" s="63"/>
      <c r="K12" s="20"/>
    </row>
    <row r="13" spans="2:11" ht="14.25" customHeight="1" thickBot="1">
      <c r="B13" s="19"/>
      <c r="C13" s="19"/>
      <c r="D13" s="64" t="s">
        <v>19</v>
      </c>
      <c r="E13" s="65"/>
      <c r="F13" s="65"/>
      <c r="G13" s="65"/>
      <c r="H13" s="32">
        <v>3</v>
      </c>
      <c r="I13" s="65" t="s">
        <v>19</v>
      </c>
      <c r="J13" s="66"/>
      <c r="K13" s="20"/>
    </row>
    <row r="14" ht="14.25" customHeight="1" thickTop="1">
      <c r="F14" s="1"/>
    </row>
    <row r="15" spans="2:11" ht="15" customHeight="1">
      <c r="B15" s="67" t="s">
        <v>3</v>
      </c>
      <c r="C15" s="67"/>
      <c r="D15" s="67"/>
      <c r="E15" s="67"/>
      <c r="F15" s="67"/>
      <c r="G15" s="67"/>
      <c r="H15" s="67"/>
      <c r="I15" s="67"/>
      <c r="J15" s="67"/>
      <c r="K15" s="67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50"/>
      <c r="E17" s="51"/>
      <c r="F17" s="51"/>
      <c r="G17" s="51"/>
      <c r="H17" s="51"/>
      <c r="I17" s="51"/>
      <c r="J17" s="52"/>
      <c r="K17" s="22" t="s">
        <v>28</v>
      </c>
    </row>
    <row r="18" spans="1:11" ht="14.25" customHeight="1" thickBot="1">
      <c r="A18" s="2"/>
      <c r="B18" s="44">
        <v>1</v>
      </c>
      <c r="C18" s="84" t="s">
        <v>51</v>
      </c>
      <c r="D18" s="4" t="s">
        <v>7</v>
      </c>
      <c r="E18" s="79" t="str">
        <f>CONCATENATE(I11," v ",I12)</f>
        <v>Eastern Metropolitan v Southern Metropolitan</v>
      </c>
      <c r="F18" s="80"/>
      <c r="G18" s="80"/>
      <c r="H18" s="80"/>
      <c r="I18" s="80"/>
      <c r="J18" s="81"/>
      <c r="K18" s="39"/>
    </row>
    <row r="19" spans="1:11" ht="14.25" customHeight="1" thickBot="1">
      <c r="A19" s="2"/>
      <c r="B19" s="45"/>
      <c r="C19" s="85"/>
      <c r="D19" s="15">
        <v>3</v>
      </c>
      <c r="E19" s="59" t="str">
        <f>CONCATENATE(I13," - Bye")</f>
        <v>Gippsland - Bye</v>
      </c>
      <c r="F19" s="60"/>
      <c r="G19" s="60"/>
      <c r="H19" s="60"/>
      <c r="I19" s="60"/>
      <c r="J19" s="61"/>
      <c r="K19" s="4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50"/>
      <c r="E21" s="51"/>
      <c r="F21" s="51"/>
      <c r="G21" s="51"/>
      <c r="H21" s="51"/>
      <c r="I21" s="51"/>
      <c r="J21" s="52"/>
      <c r="K21" s="22" t="s">
        <v>28</v>
      </c>
    </row>
    <row r="22" spans="1:11" ht="14.25" customHeight="1" thickBot="1">
      <c r="A22" s="2"/>
      <c r="B22" s="44">
        <v>2</v>
      </c>
      <c r="C22" s="84" t="s">
        <v>52</v>
      </c>
      <c r="D22" s="82" t="s">
        <v>8</v>
      </c>
      <c r="E22" s="53" t="str">
        <f>CONCATENATE(I13," v Round 1 Loser")</f>
        <v>Gippsland v Round 1 Loser</v>
      </c>
      <c r="F22" s="54"/>
      <c r="G22" s="54"/>
      <c r="H22" s="54"/>
      <c r="I22" s="54"/>
      <c r="J22" s="55"/>
      <c r="K22" s="39"/>
    </row>
    <row r="23" spans="1:11" ht="14.25" customHeight="1" thickBot="1">
      <c r="A23" s="2"/>
      <c r="B23" s="45"/>
      <c r="C23" s="85"/>
      <c r="D23" s="83"/>
      <c r="E23" s="56"/>
      <c r="F23" s="57"/>
      <c r="G23" s="57"/>
      <c r="H23" s="57"/>
      <c r="I23" s="57"/>
      <c r="J23" s="58"/>
      <c r="K23" s="4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50"/>
      <c r="E25" s="51"/>
      <c r="F25" s="51"/>
      <c r="G25" s="51"/>
      <c r="H25" s="51"/>
      <c r="I25" s="51"/>
      <c r="J25" s="52"/>
      <c r="K25" s="22" t="s">
        <v>28</v>
      </c>
    </row>
    <row r="26" spans="1:11" ht="14.25" customHeight="1" thickBot="1">
      <c r="A26" s="2"/>
      <c r="B26" s="44">
        <v>3</v>
      </c>
      <c r="C26" s="84" t="s">
        <v>53</v>
      </c>
      <c r="D26" s="82" t="s">
        <v>9</v>
      </c>
      <c r="E26" s="53" t="str">
        <f>CONCATENATE(F17,"Round 1 Winner v ",I13)</f>
        <v>Round 1 Winner v Gippsland</v>
      </c>
      <c r="F26" s="54"/>
      <c r="G26" s="54"/>
      <c r="H26" s="54"/>
      <c r="I26" s="54"/>
      <c r="J26" s="55"/>
      <c r="K26" s="39"/>
    </row>
    <row r="27" spans="1:11" ht="14.25" customHeight="1" thickBot="1">
      <c r="A27" s="2"/>
      <c r="B27" s="45"/>
      <c r="C27" s="85"/>
      <c r="D27" s="83"/>
      <c r="E27" s="56"/>
      <c r="F27" s="57"/>
      <c r="G27" s="57"/>
      <c r="H27" s="57"/>
      <c r="I27" s="57"/>
      <c r="J27" s="58"/>
      <c r="K27" s="4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4" t="s">
        <v>57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1" t="s">
        <v>4</v>
      </c>
      <c r="C31" s="42"/>
      <c r="D31" s="42"/>
      <c r="E31" s="42"/>
      <c r="F31" s="42"/>
      <c r="G31" s="42"/>
      <c r="H31" s="42" t="s">
        <v>6</v>
      </c>
      <c r="I31" s="42"/>
      <c r="J31" s="42"/>
      <c r="K31" s="43"/>
    </row>
    <row r="32" spans="2:11" ht="14.25" customHeight="1" thickBot="1">
      <c r="B32" s="46"/>
      <c r="C32" s="35"/>
      <c r="D32" s="35"/>
      <c r="E32" s="35"/>
      <c r="F32" s="35"/>
      <c r="G32" s="35"/>
      <c r="H32" s="35"/>
      <c r="I32" s="35"/>
      <c r="J32" s="35"/>
      <c r="K32" s="36"/>
    </row>
    <row r="33" spans="2:11" ht="14.25" customHeight="1" thickBot="1">
      <c r="B33" s="47"/>
      <c r="C33" s="37"/>
      <c r="D33" s="37"/>
      <c r="E33" s="37"/>
      <c r="F33" s="37"/>
      <c r="G33" s="37"/>
      <c r="H33" s="37"/>
      <c r="I33" s="37"/>
      <c r="J33" s="37"/>
      <c r="K33" s="38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3:G13"/>
    <mergeCell ref="I13:J13"/>
    <mergeCell ref="B32:G33"/>
    <mergeCell ref="H32:K33"/>
    <mergeCell ref="D25:J25"/>
    <mergeCell ref="E26:J27"/>
    <mergeCell ref="K18:K19"/>
    <mergeCell ref="K22:K23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B29" sqref="B2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3" t="s">
        <v>24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5" customHeight="1">
      <c r="B2" s="75">
        <v>40858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5" customHeight="1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5" customHeight="1"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</row>
    <row r="5" spans="2:11" ht="14.25" customHeight="1">
      <c r="B5" s="77" t="s">
        <v>43</v>
      </c>
      <c r="C5" s="77"/>
      <c r="D5" s="77"/>
      <c r="E5" s="77"/>
      <c r="F5" s="77"/>
      <c r="G5" s="77"/>
      <c r="H5" s="77"/>
      <c r="I5" s="77"/>
      <c r="J5" s="77"/>
      <c r="K5" s="77"/>
    </row>
    <row r="6" spans="1:12" ht="14.2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7" t="s">
        <v>10</v>
      </c>
      <c r="C8" s="67"/>
      <c r="D8" s="67"/>
      <c r="E8" s="67"/>
      <c r="F8" s="67"/>
      <c r="G8" s="67"/>
      <c r="H8" s="67"/>
      <c r="I8" s="67"/>
      <c r="J8" s="67"/>
      <c r="K8" s="67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8" t="s">
        <v>11</v>
      </c>
      <c r="E10" s="69"/>
      <c r="F10" s="69"/>
      <c r="G10" s="69"/>
      <c r="H10" s="69" t="s">
        <v>0</v>
      </c>
      <c r="I10" s="69"/>
      <c r="J10" s="70"/>
      <c r="K10" s="18"/>
    </row>
    <row r="11" spans="2:11" ht="14.25" customHeight="1" thickBot="1">
      <c r="B11" s="19"/>
      <c r="C11" s="19"/>
      <c r="D11" s="71" t="s">
        <v>17</v>
      </c>
      <c r="E11" s="62"/>
      <c r="F11" s="62"/>
      <c r="G11" s="62"/>
      <c r="H11" s="31">
        <v>1</v>
      </c>
      <c r="I11" s="62" t="s">
        <v>17</v>
      </c>
      <c r="J11" s="63"/>
      <c r="K11" s="20"/>
    </row>
    <row r="12" spans="2:11" ht="14.25" customHeight="1" thickBot="1">
      <c r="B12" s="19"/>
      <c r="C12" s="19"/>
      <c r="D12" s="71" t="s">
        <v>18</v>
      </c>
      <c r="E12" s="62"/>
      <c r="F12" s="62"/>
      <c r="G12" s="62"/>
      <c r="H12" s="31">
        <v>2</v>
      </c>
      <c r="I12" s="62" t="s">
        <v>18</v>
      </c>
      <c r="J12" s="63"/>
      <c r="K12" s="20"/>
    </row>
    <row r="13" spans="2:11" ht="14.25" customHeight="1" thickBot="1">
      <c r="B13" s="19"/>
      <c r="C13" s="19"/>
      <c r="D13" s="64" t="s">
        <v>19</v>
      </c>
      <c r="E13" s="65"/>
      <c r="F13" s="65"/>
      <c r="G13" s="65"/>
      <c r="H13" s="32">
        <v>3</v>
      </c>
      <c r="I13" s="65" t="s">
        <v>19</v>
      </c>
      <c r="J13" s="66"/>
      <c r="K13" s="20"/>
    </row>
    <row r="14" ht="14.25" customHeight="1" thickTop="1">
      <c r="F14" s="1"/>
    </row>
    <row r="15" spans="2:11" ht="15" customHeight="1">
      <c r="B15" s="67" t="s">
        <v>3</v>
      </c>
      <c r="C15" s="67"/>
      <c r="D15" s="67"/>
      <c r="E15" s="67"/>
      <c r="F15" s="67"/>
      <c r="G15" s="67"/>
      <c r="H15" s="67"/>
      <c r="I15" s="67"/>
      <c r="J15" s="67"/>
      <c r="K15" s="67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50"/>
      <c r="E17" s="51"/>
      <c r="F17" s="51"/>
      <c r="G17" s="51"/>
      <c r="H17" s="51"/>
      <c r="I17" s="51"/>
      <c r="J17" s="52"/>
      <c r="K17" s="22" t="s">
        <v>28</v>
      </c>
    </row>
    <row r="18" spans="1:11" ht="14.25" customHeight="1" thickBot="1">
      <c r="A18" s="2"/>
      <c r="B18" s="44">
        <v>1</v>
      </c>
      <c r="C18" s="84" t="s">
        <v>51</v>
      </c>
      <c r="D18" s="4" t="s">
        <v>7</v>
      </c>
      <c r="E18" s="79" t="str">
        <f>CONCATENATE(I11," v ",I12)</f>
        <v>Eastern Metropolitan v Southern Metropolitan</v>
      </c>
      <c r="F18" s="80"/>
      <c r="G18" s="80"/>
      <c r="H18" s="80"/>
      <c r="I18" s="80"/>
      <c r="J18" s="81"/>
      <c r="K18" s="39"/>
    </row>
    <row r="19" spans="1:11" ht="14.25" customHeight="1" thickBot="1">
      <c r="A19" s="2"/>
      <c r="B19" s="45"/>
      <c r="C19" s="85"/>
      <c r="D19" s="15">
        <v>3</v>
      </c>
      <c r="E19" s="59" t="str">
        <f>CONCATENATE(I13," - Bye")</f>
        <v>Gippsland - Bye</v>
      </c>
      <c r="F19" s="60"/>
      <c r="G19" s="60"/>
      <c r="H19" s="60"/>
      <c r="I19" s="60"/>
      <c r="J19" s="61"/>
      <c r="K19" s="4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50"/>
      <c r="E21" s="51"/>
      <c r="F21" s="51"/>
      <c r="G21" s="51"/>
      <c r="H21" s="51"/>
      <c r="I21" s="51"/>
      <c r="J21" s="52"/>
      <c r="K21" s="22" t="s">
        <v>28</v>
      </c>
    </row>
    <row r="22" spans="1:11" ht="14.25" customHeight="1" thickBot="1">
      <c r="A22" s="2"/>
      <c r="B22" s="44">
        <v>2</v>
      </c>
      <c r="C22" s="84" t="s">
        <v>52</v>
      </c>
      <c r="D22" s="82" t="s">
        <v>8</v>
      </c>
      <c r="E22" s="53" t="str">
        <f>CONCATENATE(I13," v Round 1 Loser")</f>
        <v>Gippsland v Round 1 Loser</v>
      </c>
      <c r="F22" s="54"/>
      <c r="G22" s="54"/>
      <c r="H22" s="54"/>
      <c r="I22" s="54"/>
      <c r="J22" s="55"/>
      <c r="K22" s="39"/>
    </row>
    <row r="23" spans="1:11" ht="14.25" customHeight="1" thickBot="1">
      <c r="A23" s="2"/>
      <c r="B23" s="45"/>
      <c r="C23" s="85"/>
      <c r="D23" s="83"/>
      <c r="E23" s="56"/>
      <c r="F23" s="57"/>
      <c r="G23" s="57"/>
      <c r="H23" s="57"/>
      <c r="I23" s="57"/>
      <c r="J23" s="58"/>
      <c r="K23" s="4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50"/>
      <c r="E25" s="51"/>
      <c r="F25" s="51"/>
      <c r="G25" s="51"/>
      <c r="H25" s="51"/>
      <c r="I25" s="51"/>
      <c r="J25" s="52"/>
      <c r="K25" s="22" t="s">
        <v>28</v>
      </c>
    </row>
    <row r="26" spans="1:11" ht="14.25" customHeight="1" thickBot="1">
      <c r="A26" s="2"/>
      <c r="B26" s="44">
        <v>3</v>
      </c>
      <c r="C26" s="84" t="s">
        <v>53</v>
      </c>
      <c r="D26" s="82" t="s">
        <v>9</v>
      </c>
      <c r="E26" s="53" t="str">
        <f>CONCATENATE(F17,"Round 1 Winner v ",I13)</f>
        <v>Round 1 Winner v Gippsland</v>
      </c>
      <c r="F26" s="54"/>
      <c r="G26" s="54"/>
      <c r="H26" s="54"/>
      <c r="I26" s="54"/>
      <c r="J26" s="55"/>
      <c r="K26" s="39"/>
    </row>
    <row r="27" spans="1:11" ht="14.25" customHeight="1" thickBot="1">
      <c r="A27" s="2"/>
      <c r="B27" s="45"/>
      <c r="C27" s="85"/>
      <c r="D27" s="83"/>
      <c r="E27" s="56"/>
      <c r="F27" s="57"/>
      <c r="G27" s="57"/>
      <c r="H27" s="57"/>
      <c r="I27" s="57"/>
      <c r="J27" s="58"/>
      <c r="K27" s="4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4" t="s">
        <v>57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1" t="s">
        <v>4</v>
      </c>
      <c r="C31" s="42"/>
      <c r="D31" s="42"/>
      <c r="E31" s="42"/>
      <c r="F31" s="42"/>
      <c r="G31" s="42"/>
      <c r="H31" s="42" t="s">
        <v>6</v>
      </c>
      <c r="I31" s="42"/>
      <c r="J31" s="42"/>
      <c r="K31" s="43"/>
    </row>
    <row r="32" spans="2:11" ht="14.25" customHeight="1" thickBot="1">
      <c r="B32" s="46"/>
      <c r="C32" s="35"/>
      <c r="D32" s="35"/>
      <c r="E32" s="35"/>
      <c r="F32" s="35"/>
      <c r="G32" s="35"/>
      <c r="H32" s="35"/>
      <c r="I32" s="35"/>
      <c r="J32" s="35"/>
      <c r="K32" s="36"/>
    </row>
    <row r="33" spans="2:11" ht="14.25" customHeight="1" thickBot="1">
      <c r="B33" s="47"/>
      <c r="C33" s="37"/>
      <c r="D33" s="37"/>
      <c r="E33" s="37"/>
      <c r="F33" s="37"/>
      <c r="G33" s="37"/>
      <c r="H33" s="37"/>
      <c r="I33" s="37"/>
      <c r="J33" s="37"/>
      <c r="K33" s="38"/>
    </row>
    <row r="34" ht="13.5" thickTop="1"/>
    <row r="43" ht="14.25" customHeight="1"/>
  </sheetData>
  <sheetProtection selectLockedCells="1"/>
  <mergeCells count="38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B29" sqref="B2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3" t="s">
        <v>25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5" customHeight="1">
      <c r="B2" s="75">
        <v>40858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5" customHeight="1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5" customHeight="1"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</row>
    <row r="5" spans="2:11" ht="14.25" customHeight="1">
      <c r="B5" s="77" t="s">
        <v>43</v>
      </c>
      <c r="C5" s="77"/>
      <c r="D5" s="77"/>
      <c r="E5" s="77"/>
      <c r="F5" s="77"/>
      <c r="G5" s="77"/>
      <c r="H5" s="77"/>
      <c r="I5" s="77"/>
      <c r="J5" s="77"/>
      <c r="K5" s="77"/>
    </row>
    <row r="6" spans="1:12" ht="14.2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7" t="s">
        <v>10</v>
      </c>
      <c r="C8" s="67"/>
      <c r="D8" s="67"/>
      <c r="E8" s="67"/>
      <c r="F8" s="67"/>
      <c r="G8" s="67"/>
      <c r="H8" s="67"/>
      <c r="I8" s="67"/>
      <c r="J8" s="67"/>
      <c r="K8" s="67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8" t="s">
        <v>11</v>
      </c>
      <c r="E10" s="69"/>
      <c r="F10" s="69"/>
      <c r="G10" s="69"/>
      <c r="H10" s="69" t="s">
        <v>0</v>
      </c>
      <c r="I10" s="69"/>
      <c r="J10" s="70"/>
      <c r="K10" s="18"/>
    </row>
    <row r="11" spans="2:11" ht="14.25" customHeight="1" thickBot="1">
      <c r="B11" s="19"/>
      <c r="C11" s="19"/>
      <c r="D11" s="71" t="s">
        <v>17</v>
      </c>
      <c r="E11" s="62"/>
      <c r="F11" s="62"/>
      <c r="G11" s="62"/>
      <c r="H11" s="31">
        <v>1</v>
      </c>
      <c r="I11" s="62" t="s">
        <v>17</v>
      </c>
      <c r="J11" s="63"/>
      <c r="K11" s="20"/>
    </row>
    <row r="12" spans="2:11" ht="14.25" customHeight="1" thickBot="1">
      <c r="B12" s="19"/>
      <c r="C12" s="19"/>
      <c r="D12" s="71" t="s">
        <v>18</v>
      </c>
      <c r="E12" s="62"/>
      <c r="F12" s="62"/>
      <c r="G12" s="62"/>
      <c r="H12" s="31">
        <v>2</v>
      </c>
      <c r="I12" s="62" t="s">
        <v>18</v>
      </c>
      <c r="J12" s="63"/>
      <c r="K12" s="20"/>
    </row>
    <row r="13" spans="2:11" ht="14.25" customHeight="1" thickBot="1">
      <c r="B13" s="19"/>
      <c r="C13" s="19"/>
      <c r="D13" s="64" t="s">
        <v>19</v>
      </c>
      <c r="E13" s="65"/>
      <c r="F13" s="65"/>
      <c r="G13" s="65"/>
      <c r="H13" s="32">
        <v>3</v>
      </c>
      <c r="I13" s="65" t="s">
        <v>19</v>
      </c>
      <c r="J13" s="66"/>
      <c r="K13" s="20"/>
    </row>
    <row r="14" ht="14.25" customHeight="1" thickTop="1">
      <c r="F14" s="1"/>
    </row>
    <row r="15" spans="2:11" ht="15" customHeight="1">
      <c r="B15" s="67" t="s">
        <v>3</v>
      </c>
      <c r="C15" s="67"/>
      <c r="D15" s="67"/>
      <c r="E15" s="67"/>
      <c r="F15" s="67"/>
      <c r="G15" s="67"/>
      <c r="H15" s="67"/>
      <c r="I15" s="67"/>
      <c r="J15" s="67"/>
      <c r="K15" s="67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50"/>
      <c r="E17" s="51"/>
      <c r="F17" s="51"/>
      <c r="G17" s="51"/>
      <c r="H17" s="51"/>
      <c r="I17" s="51"/>
      <c r="J17" s="52"/>
      <c r="K17" s="22" t="s">
        <v>28</v>
      </c>
    </row>
    <row r="18" spans="1:11" ht="14.25" customHeight="1" thickBot="1">
      <c r="A18" s="2"/>
      <c r="B18" s="44">
        <v>1</v>
      </c>
      <c r="C18" s="84" t="s">
        <v>54</v>
      </c>
      <c r="D18" s="4" t="s">
        <v>7</v>
      </c>
      <c r="E18" s="79" t="str">
        <f>CONCATENATE(I11," v ",I12)</f>
        <v>Eastern Metropolitan v Southern Metropolitan</v>
      </c>
      <c r="F18" s="80"/>
      <c r="G18" s="80"/>
      <c r="H18" s="80"/>
      <c r="I18" s="80"/>
      <c r="J18" s="81"/>
      <c r="K18" s="39"/>
    </row>
    <row r="19" spans="1:11" ht="14.25" customHeight="1" thickBot="1">
      <c r="A19" s="2"/>
      <c r="B19" s="45"/>
      <c r="C19" s="85"/>
      <c r="D19" s="15">
        <v>3</v>
      </c>
      <c r="E19" s="59" t="str">
        <f>CONCATENATE(I13," - Bye")</f>
        <v>Gippsland - Bye</v>
      </c>
      <c r="F19" s="60"/>
      <c r="G19" s="60"/>
      <c r="H19" s="60"/>
      <c r="I19" s="60"/>
      <c r="J19" s="61"/>
      <c r="K19" s="4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50"/>
      <c r="E21" s="51"/>
      <c r="F21" s="51"/>
      <c r="G21" s="51"/>
      <c r="H21" s="51"/>
      <c r="I21" s="51"/>
      <c r="J21" s="52"/>
      <c r="K21" s="22" t="s">
        <v>28</v>
      </c>
    </row>
    <row r="22" spans="1:11" ht="14.25" customHeight="1" thickBot="1">
      <c r="A22" s="2"/>
      <c r="B22" s="44">
        <v>2</v>
      </c>
      <c r="C22" s="84" t="s">
        <v>55</v>
      </c>
      <c r="D22" s="82" t="s">
        <v>8</v>
      </c>
      <c r="E22" s="53" t="str">
        <f>CONCATENATE(I13," v Round 1 Loser")</f>
        <v>Gippsland v Round 1 Loser</v>
      </c>
      <c r="F22" s="54"/>
      <c r="G22" s="54"/>
      <c r="H22" s="54"/>
      <c r="I22" s="54"/>
      <c r="J22" s="55"/>
      <c r="K22" s="39"/>
    </row>
    <row r="23" spans="1:11" ht="14.25" customHeight="1" thickBot="1">
      <c r="A23" s="2"/>
      <c r="B23" s="45"/>
      <c r="C23" s="85"/>
      <c r="D23" s="83"/>
      <c r="E23" s="56"/>
      <c r="F23" s="57"/>
      <c r="G23" s="57"/>
      <c r="H23" s="57"/>
      <c r="I23" s="57"/>
      <c r="J23" s="58"/>
      <c r="K23" s="4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50"/>
      <c r="E25" s="51"/>
      <c r="F25" s="51"/>
      <c r="G25" s="51"/>
      <c r="H25" s="51"/>
      <c r="I25" s="51"/>
      <c r="J25" s="52"/>
      <c r="K25" s="22" t="s">
        <v>28</v>
      </c>
    </row>
    <row r="26" spans="1:11" ht="14.25" customHeight="1" thickBot="1">
      <c r="A26" s="2"/>
      <c r="B26" s="44">
        <v>3</v>
      </c>
      <c r="C26" s="84" t="s">
        <v>56</v>
      </c>
      <c r="D26" s="82" t="s">
        <v>9</v>
      </c>
      <c r="E26" s="53" t="str">
        <f>CONCATENATE(F17,"Round 1 Winner v ",I13)</f>
        <v>Round 1 Winner v Gippsland</v>
      </c>
      <c r="F26" s="54"/>
      <c r="G26" s="54"/>
      <c r="H26" s="54"/>
      <c r="I26" s="54"/>
      <c r="J26" s="55"/>
      <c r="K26" s="39"/>
    </row>
    <row r="27" spans="1:11" ht="14.25" customHeight="1" thickBot="1">
      <c r="A27" s="2"/>
      <c r="B27" s="45"/>
      <c r="C27" s="85"/>
      <c r="D27" s="83"/>
      <c r="E27" s="56"/>
      <c r="F27" s="57"/>
      <c r="G27" s="57"/>
      <c r="H27" s="57"/>
      <c r="I27" s="57"/>
      <c r="J27" s="58"/>
      <c r="K27" s="4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4" t="s">
        <v>57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1" t="s">
        <v>4</v>
      </c>
      <c r="C31" s="42"/>
      <c r="D31" s="42"/>
      <c r="E31" s="42"/>
      <c r="F31" s="42"/>
      <c r="G31" s="42"/>
      <c r="H31" s="42" t="s">
        <v>6</v>
      </c>
      <c r="I31" s="42"/>
      <c r="J31" s="42"/>
      <c r="K31" s="43"/>
    </row>
    <row r="32" spans="2:11" ht="14.25" customHeight="1" thickBot="1">
      <c r="B32" s="46"/>
      <c r="C32" s="35"/>
      <c r="D32" s="35"/>
      <c r="E32" s="35"/>
      <c r="F32" s="35"/>
      <c r="G32" s="35"/>
      <c r="H32" s="35"/>
      <c r="I32" s="35"/>
      <c r="J32" s="35"/>
      <c r="K32" s="36"/>
    </row>
    <row r="33" spans="2:11" ht="14.25" customHeight="1" thickBot="1">
      <c r="B33" s="47"/>
      <c r="C33" s="37"/>
      <c r="D33" s="37"/>
      <c r="E33" s="37"/>
      <c r="F33" s="37"/>
      <c r="G33" s="37"/>
      <c r="H33" s="37"/>
      <c r="I33" s="37"/>
      <c r="J33" s="37"/>
      <c r="K33" s="38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3:G13"/>
    <mergeCell ref="I13:J13"/>
    <mergeCell ref="B32:G33"/>
    <mergeCell ref="H32:K33"/>
    <mergeCell ref="D25:J25"/>
    <mergeCell ref="E26:J27"/>
    <mergeCell ref="K18:K19"/>
    <mergeCell ref="K22:K23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B29" sqref="B2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3" t="s">
        <v>26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5" customHeight="1">
      <c r="B2" s="75">
        <v>40858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5" customHeight="1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5" customHeight="1"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</row>
    <row r="5" spans="2:11" ht="14.25" customHeight="1">
      <c r="B5" s="77" t="s">
        <v>43</v>
      </c>
      <c r="C5" s="77"/>
      <c r="D5" s="77"/>
      <c r="E5" s="77"/>
      <c r="F5" s="77"/>
      <c r="G5" s="77"/>
      <c r="H5" s="77"/>
      <c r="I5" s="77"/>
      <c r="J5" s="77"/>
      <c r="K5" s="77"/>
    </row>
    <row r="6" spans="1:12" ht="14.2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7" t="s">
        <v>10</v>
      </c>
      <c r="C8" s="67"/>
      <c r="D8" s="67"/>
      <c r="E8" s="67"/>
      <c r="F8" s="67"/>
      <c r="G8" s="67"/>
      <c r="H8" s="67"/>
      <c r="I8" s="67"/>
      <c r="J8" s="67"/>
      <c r="K8" s="67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8" t="s">
        <v>11</v>
      </c>
      <c r="E10" s="69"/>
      <c r="F10" s="69"/>
      <c r="G10" s="69"/>
      <c r="H10" s="69" t="s">
        <v>0</v>
      </c>
      <c r="I10" s="69"/>
      <c r="J10" s="70"/>
      <c r="K10" s="18"/>
    </row>
    <row r="11" spans="2:11" ht="14.25" customHeight="1" thickBot="1">
      <c r="B11" s="19"/>
      <c r="C11" s="19"/>
      <c r="D11" s="71" t="s">
        <v>17</v>
      </c>
      <c r="E11" s="62"/>
      <c r="F11" s="62"/>
      <c r="G11" s="62"/>
      <c r="H11" s="31">
        <v>1</v>
      </c>
      <c r="I11" s="62" t="s">
        <v>17</v>
      </c>
      <c r="J11" s="63"/>
      <c r="K11" s="20"/>
    </row>
    <row r="12" spans="2:11" ht="14.25" customHeight="1" thickBot="1">
      <c r="B12" s="19"/>
      <c r="C12" s="19"/>
      <c r="D12" s="71" t="s">
        <v>18</v>
      </c>
      <c r="E12" s="62"/>
      <c r="F12" s="62"/>
      <c r="G12" s="62"/>
      <c r="H12" s="31">
        <v>2</v>
      </c>
      <c r="I12" s="62" t="s">
        <v>18</v>
      </c>
      <c r="J12" s="63"/>
      <c r="K12" s="20"/>
    </row>
    <row r="13" spans="2:11" ht="14.25" customHeight="1" thickBot="1">
      <c r="B13" s="19"/>
      <c r="C13" s="19"/>
      <c r="D13" s="64" t="s">
        <v>19</v>
      </c>
      <c r="E13" s="65"/>
      <c r="F13" s="65"/>
      <c r="G13" s="65"/>
      <c r="H13" s="32">
        <v>3</v>
      </c>
      <c r="I13" s="65" t="s">
        <v>19</v>
      </c>
      <c r="J13" s="66"/>
      <c r="K13" s="20"/>
    </row>
    <row r="14" ht="14.25" customHeight="1" thickTop="1">
      <c r="F14" s="1"/>
    </row>
    <row r="15" spans="2:11" ht="15" customHeight="1">
      <c r="B15" s="67" t="s">
        <v>3</v>
      </c>
      <c r="C15" s="67"/>
      <c r="D15" s="67"/>
      <c r="E15" s="67"/>
      <c r="F15" s="67"/>
      <c r="G15" s="67"/>
      <c r="H15" s="67"/>
      <c r="I15" s="67"/>
      <c r="J15" s="67"/>
      <c r="K15" s="67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50"/>
      <c r="E17" s="51"/>
      <c r="F17" s="51"/>
      <c r="G17" s="51"/>
      <c r="H17" s="51"/>
      <c r="I17" s="51"/>
      <c r="J17" s="52"/>
      <c r="K17" s="22" t="s">
        <v>28</v>
      </c>
    </row>
    <row r="18" spans="1:11" ht="14.25" customHeight="1" thickBot="1">
      <c r="A18" s="2"/>
      <c r="B18" s="44">
        <v>1</v>
      </c>
      <c r="C18" s="84" t="s">
        <v>54</v>
      </c>
      <c r="D18" s="4" t="s">
        <v>7</v>
      </c>
      <c r="E18" s="79" t="str">
        <f>CONCATENATE(I11," v ",I12)</f>
        <v>Eastern Metropolitan v Southern Metropolitan</v>
      </c>
      <c r="F18" s="80"/>
      <c r="G18" s="80"/>
      <c r="H18" s="80"/>
      <c r="I18" s="80"/>
      <c r="J18" s="81"/>
      <c r="K18" s="39"/>
    </row>
    <row r="19" spans="1:11" ht="14.25" customHeight="1" thickBot="1">
      <c r="A19" s="2"/>
      <c r="B19" s="45"/>
      <c r="C19" s="85"/>
      <c r="D19" s="15">
        <v>3</v>
      </c>
      <c r="E19" s="59" t="str">
        <f>CONCATENATE(I13," - Bye")</f>
        <v>Gippsland - Bye</v>
      </c>
      <c r="F19" s="60"/>
      <c r="G19" s="60"/>
      <c r="H19" s="60"/>
      <c r="I19" s="60"/>
      <c r="J19" s="61"/>
      <c r="K19" s="4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50"/>
      <c r="E21" s="51"/>
      <c r="F21" s="51"/>
      <c r="G21" s="51"/>
      <c r="H21" s="51"/>
      <c r="I21" s="51"/>
      <c r="J21" s="52"/>
      <c r="K21" s="22" t="s">
        <v>28</v>
      </c>
    </row>
    <row r="22" spans="1:11" ht="14.25" customHeight="1" thickBot="1">
      <c r="A22" s="2"/>
      <c r="B22" s="44">
        <v>2</v>
      </c>
      <c r="C22" s="84" t="s">
        <v>55</v>
      </c>
      <c r="D22" s="82" t="s">
        <v>8</v>
      </c>
      <c r="E22" s="53" t="str">
        <f>CONCATENATE(I13," v Round 1 Loser")</f>
        <v>Gippsland v Round 1 Loser</v>
      </c>
      <c r="F22" s="54"/>
      <c r="G22" s="54"/>
      <c r="H22" s="54"/>
      <c r="I22" s="54"/>
      <c r="J22" s="55"/>
      <c r="K22" s="39"/>
    </row>
    <row r="23" spans="1:11" ht="14.25" customHeight="1" thickBot="1">
      <c r="A23" s="2"/>
      <c r="B23" s="45"/>
      <c r="C23" s="85"/>
      <c r="D23" s="83"/>
      <c r="E23" s="56"/>
      <c r="F23" s="57"/>
      <c r="G23" s="57"/>
      <c r="H23" s="57"/>
      <c r="I23" s="57"/>
      <c r="J23" s="58"/>
      <c r="K23" s="4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50"/>
      <c r="E25" s="51"/>
      <c r="F25" s="51"/>
      <c r="G25" s="51"/>
      <c r="H25" s="51"/>
      <c r="I25" s="51"/>
      <c r="J25" s="52"/>
      <c r="K25" s="22" t="s">
        <v>28</v>
      </c>
    </row>
    <row r="26" spans="1:11" ht="14.25" customHeight="1" thickBot="1">
      <c r="A26" s="2"/>
      <c r="B26" s="44">
        <v>3</v>
      </c>
      <c r="C26" s="84" t="s">
        <v>56</v>
      </c>
      <c r="D26" s="82" t="s">
        <v>9</v>
      </c>
      <c r="E26" s="53" t="str">
        <f>CONCATENATE(F17,"Round 1 Winner v ",I13)</f>
        <v>Round 1 Winner v Gippsland</v>
      </c>
      <c r="F26" s="54"/>
      <c r="G26" s="54"/>
      <c r="H26" s="54"/>
      <c r="I26" s="54"/>
      <c r="J26" s="55"/>
      <c r="K26" s="39"/>
    </row>
    <row r="27" spans="1:11" ht="14.25" customHeight="1" thickBot="1">
      <c r="A27" s="2"/>
      <c r="B27" s="45"/>
      <c r="C27" s="85"/>
      <c r="D27" s="83"/>
      <c r="E27" s="56"/>
      <c r="F27" s="57"/>
      <c r="G27" s="57"/>
      <c r="H27" s="57"/>
      <c r="I27" s="57"/>
      <c r="J27" s="58"/>
      <c r="K27" s="4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4" t="s">
        <v>57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1" t="s">
        <v>4</v>
      </c>
      <c r="C31" s="42"/>
      <c r="D31" s="42"/>
      <c r="E31" s="42"/>
      <c r="F31" s="42"/>
      <c r="G31" s="42"/>
      <c r="H31" s="42" t="s">
        <v>6</v>
      </c>
      <c r="I31" s="42"/>
      <c r="J31" s="42"/>
      <c r="K31" s="43"/>
    </row>
    <row r="32" spans="2:11" ht="14.25" customHeight="1" thickBot="1">
      <c r="B32" s="46"/>
      <c r="C32" s="35"/>
      <c r="D32" s="35"/>
      <c r="E32" s="35"/>
      <c r="F32" s="35"/>
      <c r="G32" s="35"/>
      <c r="H32" s="35"/>
      <c r="I32" s="35"/>
      <c r="J32" s="35"/>
      <c r="K32" s="36"/>
    </row>
    <row r="33" spans="2:11" ht="14.25" customHeight="1" thickBot="1">
      <c r="B33" s="47"/>
      <c r="C33" s="37"/>
      <c r="D33" s="37"/>
      <c r="E33" s="37"/>
      <c r="F33" s="37"/>
      <c r="G33" s="37"/>
      <c r="H33" s="37"/>
      <c r="I33" s="37"/>
      <c r="J33" s="37"/>
      <c r="K33" s="38"/>
    </row>
    <row r="34" ht="13.5" thickTop="1"/>
    <row r="43" ht="14.25" customHeight="1"/>
  </sheetData>
  <sheetProtection selectLockedCells="1"/>
  <mergeCells count="38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06289399</cp:lastModifiedBy>
  <cp:lastPrinted>2010-12-21T22:45:42Z</cp:lastPrinted>
  <dcterms:created xsi:type="dcterms:W3CDTF">2007-07-06T08:26:29Z</dcterms:created>
  <dcterms:modified xsi:type="dcterms:W3CDTF">2011-08-29T07:58:32Z</dcterms:modified>
  <cp:category/>
  <cp:version/>
  <cp:contentType/>
  <cp:contentStatus/>
</cp:coreProperties>
</file>