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<sst xmlns="http://schemas.openxmlformats.org/spreadsheetml/2006/main" count="756" uniqueCount="88">
  <si>
    <t>Pool One</t>
  </si>
  <si>
    <t>Pool Two</t>
  </si>
  <si>
    <t>School</t>
  </si>
  <si>
    <t>Rd.</t>
  </si>
  <si>
    <t>Time</t>
  </si>
  <si>
    <t>Court</t>
  </si>
  <si>
    <t>1 v 4</t>
  </si>
  <si>
    <t>2 v 3</t>
  </si>
  <si>
    <t>Draw</t>
  </si>
  <si>
    <t>4 v 3</t>
  </si>
  <si>
    <t>1 v 2</t>
  </si>
  <si>
    <t>2 v 4</t>
  </si>
  <si>
    <t>3 v 1</t>
  </si>
  <si>
    <t>Pool Games</t>
  </si>
  <si>
    <t>Final</t>
  </si>
  <si>
    <t>WINNER</t>
  </si>
  <si>
    <t>Click on the button for the page you require.</t>
  </si>
  <si>
    <t>Division</t>
  </si>
  <si>
    <t>Division Champions</t>
  </si>
  <si>
    <t>RUNNER UP</t>
  </si>
  <si>
    <t>Division winners must hand a team sheet to the Convener at the start of the day's competition</t>
  </si>
  <si>
    <r>
      <t xml:space="preserve">Region Name </t>
    </r>
    <r>
      <rPr>
        <b/>
        <sz val="14"/>
        <rFont val="Arial"/>
        <family val="2"/>
      </rPr>
      <t xml:space="preserve">Primary Boys/Mixed </t>
    </r>
    <r>
      <rPr>
        <b/>
        <i/>
        <sz val="14"/>
        <rFont val="Arial"/>
        <family val="2"/>
      </rPr>
      <t>Sport Name</t>
    </r>
  </si>
  <si>
    <r>
      <t xml:space="preserve">Region Name </t>
    </r>
    <r>
      <rPr>
        <b/>
        <sz val="14"/>
        <rFont val="Arial"/>
        <family val="2"/>
      </rPr>
      <t xml:space="preserve">Primary Girls </t>
    </r>
    <r>
      <rPr>
        <b/>
        <i/>
        <sz val="14"/>
        <rFont val="Arial"/>
        <family val="2"/>
      </rPr>
      <t>Sport Name</t>
    </r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</si>
  <si>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</si>
  <si>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</si>
  <si>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</si>
  <si>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Winner Pool 1</t>
  </si>
  <si>
    <t>Winner Pool 2</t>
  </si>
  <si>
    <t>Hockey</t>
  </si>
  <si>
    <t>Boroondara</t>
  </si>
  <si>
    <t>Dandenong Ranges</t>
  </si>
  <si>
    <t>Knox</t>
  </si>
  <si>
    <t>Monash</t>
  </si>
  <si>
    <t>Maroondah</t>
  </si>
  <si>
    <t>Waverley</t>
  </si>
  <si>
    <t xml:space="preserve">Whitehorse </t>
  </si>
  <si>
    <t>Yarra</t>
  </si>
  <si>
    <r>
      <t xml:space="preserve">Eastern Metropolitan Region </t>
    </r>
    <r>
      <rPr>
        <b/>
        <sz val="14"/>
        <rFont val="Arial"/>
        <family val="2"/>
      </rPr>
      <t xml:space="preserve">Senior Boys </t>
    </r>
    <r>
      <rPr>
        <b/>
        <i/>
        <sz val="14"/>
        <rFont val="Arial"/>
        <family val="2"/>
      </rPr>
      <t>Hockey</t>
    </r>
  </si>
  <si>
    <r>
      <t xml:space="preserve">Eastern Metropolitan Region </t>
    </r>
    <r>
      <rPr>
        <b/>
        <sz val="14"/>
        <rFont val="Arial"/>
        <family val="2"/>
      </rPr>
      <t xml:space="preserve">Year 7 Girls </t>
    </r>
    <r>
      <rPr>
        <b/>
        <i/>
        <sz val="14"/>
        <rFont val="Arial"/>
        <family val="2"/>
      </rPr>
      <t>Hockey</t>
    </r>
  </si>
  <si>
    <r>
      <t xml:space="preserve">Eastern Metropolitan Region </t>
    </r>
    <r>
      <rPr>
        <b/>
        <sz val="14"/>
        <rFont val="Arial"/>
        <family val="2"/>
      </rPr>
      <t>Year 7 Boys Hockey</t>
    </r>
  </si>
  <si>
    <r>
      <t xml:space="preserve">Eastern Metropolitan Region </t>
    </r>
    <r>
      <rPr>
        <b/>
        <sz val="14"/>
        <rFont val="Arial"/>
        <family val="2"/>
      </rPr>
      <t xml:space="preserve">Year 8 Girls </t>
    </r>
    <r>
      <rPr>
        <b/>
        <i/>
        <sz val="14"/>
        <rFont val="Arial"/>
        <family val="2"/>
      </rPr>
      <t>Hockey</t>
    </r>
  </si>
  <si>
    <r>
      <t xml:space="preserve">Eastern Metropolitan Region </t>
    </r>
    <r>
      <rPr>
        <b/>
        <sz val="14"/>
        <rFont val="Arial"/>
        <family val="2"/>
      </rPr>
      <t xml:space="preserve">Year 8 Boys </t>
    </r>
    <r>
      <rPr>
        <b/>
        <i/>
        <sz val="14"/>
        <rFont val="Arial"/>
        <family val="2"/>
      </rPr>
      <t>Hockey</t>
    </r>
  </si>
  <si>
    <r>
      <t xml:space="preserve">Eastern Metropolitan Region </t>
    </r>
    <r>
      <rPr>
        <b/>
        <sz val="14"/>
        <rFont val="Arial"/>
        <family val="2"/>
      </rPr>
      <t xml:space="preserve">Intermediate Girls </t>
    </r>
    <r>
      <rPr>
        <b/>
        <i/>
        <sz val="14"/>
        <rFont val="Arial"/>
        <family val="2"/>
      </rPr>
      <t>Hockey</t>
    </r>
  </si>
  <si>
    <r>
      <t xml:space="preserve">Eastern Metropolitan Region </t>
    </r>
    <r>
      <rPr>
        <b/>
        <sz val="14"/>
        <rFont val="Arial"/>
        <family val="2"/>
      </rPr>
      <t xml:space="preserve">Intermediate Boys </t>
    </r>
    <r>
      <rPr>
        <b/>
        <i/>
        <sz val="14"/>
        <rFont val="Arial"/>
        <family val="2"/>
      </rPr>
      <t>Hockey</t>
    </r>
  </si>
  <si>
    <r>
      <t xml:space="preserve">Eastern Metropolitan Region </t>
    </r>
    <r>
      <rPr>
        <b/>
        <sz val="14"/>
        <rFont val="Arial"/>
        <family val="2"/>
      </rPr>
      <t xml:space="preserve">Senior Girls </t>
    </r>
    <r>
      <rPr>
        <b/>
        <i/>
        <sz val="14"/>
        <rFont val="Arial"/>
        <family val="2"/>
      </rPr>
      <t>Hockey</t>
    </r>
  </si>
  <si>
    <t>Camberwell HS</t>
  </si>
  <si>
    <t>Bye</t>
  </si>
  <si>
    <t>Wantirna C</t>
  </si>
  <si>
    <t>Wheelers Hill SC</t>
  </si>
  <si>
    <t>Parkwood SC</t>
  </si>
  <si>
    <t>Mullauna SC</t>
  </si>
  <si>
    <t>Lilydale HS</t>
  </si>
  <si>
    <t>Doncaster SC</t>
  </si>
  <si>
    <t>John Monash SS</t>
  </si>
  <si>
    <t>Heathmont C</t>
  </si>
  <si>
    <t>Blackburn HS</t>
  </si>
  <si>
    <r>
      <t>Location: Hawthorn Malvern Hockey Centre</t>
    </r>
    <r>
      <rPr>
        <i/>
        <sz val="12"/>
        <rFont val="Arial"/>
        <family val="2"/>
      </rPr>
      <t>, 29 Illawarra Road, Hawthorn (Melway Map:59-E3)</t>
    </r>
  </si>
  <si>
    <t>Pitch</t>
  </si>
  <si>
    <t>Convener: Godfrey Lang  0418538356</t>
  </si>
  <si>
    <t>2:00PM</t>
  </si>
  <si>
    <t>9:30AM</t>
  </si>
  <si>
    <t>10:15AM</t>
  </si>
  <si>
    <t>11:00AM</t>
  </si>
  <si>
    <t>11:45AM</t>
  </si>
  <si>
    <t>12:30PM</t>
  </si>
  <si>
    <t>1:15PM</t>
  </si>
  <si>
    <t>Fairhills HS</t>
  </si>
  <si>
    <t>Vermont</t>
  </si>
  <si>
    <t>10:50AM</t>
  </si>
  <si>
    <t>12:10PM</t>
  </si>
  <si>
    <t>1:30PM</t>
  </si>
  <si>
    <t>Balwyn HS</t>
  </si>
  <si>
    <t>Emerald SC</t>
  </si>
  <si>
    <t>Ringwood SC</t>
  </si>
  <si>
    <t>Vermont SC</t>
  </si>
  <si>
    <t>Koonung SC</t>
  </si>
  <si>
    <t>Canterbury Girls SC</t>
  </si>
  <si>
    <t>Upwey HS</t>
  </si>
  <si>
    <t>Mount Waverley SC</t>
  </si>
  <si>
    <t>East Doncaster SC</t>
  </si>
  <si>
    <t>Brentwood SC</t>
  </si>
  <si>
    <t>Mount Waverley</t>
  </si>
  <si>
    <t>No Entry</t>
  </si>
  <si>
    <t>Healesville HS</t>
  </si>
  <si>
    <t>Highvale SC</t>
  </si>
  <si>
    <t>Healesville SC</t>
  </si>
  <si>
    <t>bye</t>
  </si>
  <si>
    <t>Whitehorse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</si>
</sst>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0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0" fontId="9" fillId="0" borderId="12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left" indent="5"/>
    </xf>
    <xf numFmtId="0" fontId="1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 vertical="top" indent="5"/>
    </xf>
    <xf numFmtId="0" fontId="17" fillId="33" borderId="0" xfId="0" applyFont="1" applyFill="1" applyAlignment="1">
      <alignment horizontal="center"/>
    </xf>
    <xf numFmtId="0" fontId="13" fillId="33" borderId="0" xfId="0" applyFont="1" applyFill="1" applyAlignment="1" applyProtection="1">
      <alignment horizontal="center"/>
      <protection hidden="1"/>
    </xf>
    <xf numFmtId="0" fontId="10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0" fontId="9" fillId="0" borderId="16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20" fontId="9" fillId="0" borderId="1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9" fillId="0" borderId="2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0" fontId="9" fillId="0" borderId="24" xfId="0" applyNumberFormat="1" applyFont="1" applyBorder="1" applyAlignment="1">
      <alignment horizontal="center" vertical="center"/>
    </xf>
    <xf numFmtId="20" fontId="9" fillId="0" borderId="25" xfId="0" applyNumberFormat="1" applyFont="1" applyBorder="1" applyAlignment="1">
      <alignment horizontal="center" vertical="center"/>
    </xf>
    <xf numFmtId="20" fontId="9" fillId="0" borderId="26" xfId="0" applyNumberFormat="1" applyFont="1" applyBorder="1" applyAlignment="1">
      <alignment horizontal="center" vertical="center"/>
    </xf>
    <xf numFmtId="20" fontId="9" fillId="0" borderId="1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33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34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36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20" fontId="9" fillId="0" borderId="37" xfId="0" applyNumberFormat="1" applyFont="1" applyBorder="1" applyAlignment="1">
      <alignment horizontal="center" vertical="center"/>
    </xf>
    <xf numFmtId="20" fontId="9" fillId="0" borderId="3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3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40" xfId="0" applyFont="1" applyBorder="1" applyAlignment="1" applyProtection="1">
      <alignment horizontal="left" vertical="top" wrapText="1"/>
      <protection locked="0"/>
    </xf>
    <xf numFmtId="0" fontId="10" fillId="0" borderId="41" xfId="0" applyFont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 vertical="top" wrapText="1"/>
      <protection locked="0"/>
    </xf>
    <xf numFmtId="0" fontId="10" fillId="0" borderId="43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13.emf" /><Relationship Id="rId5" Type="http://schemas.openxmlformats.org/officeDocument/2006/relationships/image" Target="../media/image4.emf" /><Relationship Id="rId6" Type="http://schemas.openxmlformats.org/officeDocument/2006/relationships/image" Target="../media/image12.emf" /><Relationship Id="rId7" Type="http://schemas.openxmlformats.org/officeDocument/2006/relationships/image" Target="../media/image5.emf" /><Relationship Id="rId8" Type="http://schemas.openxmlformats.org/officeDocument/2006/relationships/image" Target="../media/image15.emf" /><Relationship Id="rId9" Type="http://schemas.openxmlformats.org/officeDocument/2006/relationships/image" Target="../media/image1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0</xdr:rowOff>
    </xdr:from>
    <xdr:to>
      <xdr:col>2</xdr:col>
      <xdr:colOff>561975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0</xdr:rowOff>
    </xdr:from>
    <xdr:to>
      <xdr:col>3</xdr:col>
      <xdr:colOff>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0</xdr:rowOff>
    </xdr:from>
    <xdr:to>
      <xdr:col>2</xdr:col>
      <xdr:colOff>571500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180975</xdr:rowOff>
    </xdr:from>
    <xdr:to>
      <xdr:col>2</xdr:col>
      <xdr:colOff>552450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180975</xdr:rowOff>
    </xdr:from>
    <xdr:to>
      <xdr:col>2</xdr:col>
      <xdr:colOff>552450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9525</xdr:rowOff>
    </xdr:from>
    <xdr:to>
      <xdr:col>3</xdr:col>
      <xdr:colOff>9525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3</xdr:row>
      <xdr:rowOff>0</xdr:rowOff>
    </xdr:from>
    <xdr:to>
      <xdr:col>3</xdr:col>
      <xdr:colOff>114300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9525</xdr:rowOff>
    </xdr:from>
    <xdr:to>
      <xdr:col>3</xdr:col>
      <xdr:colOff>28575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3" sqref="D3"/>
    </sheetView>
  </sheetViews>
  <sheetFormatPr defaultColWidth="9.140625" defaultRowHeight="12.75"/>
  <cols>
    <col min="1" max="16384" width="9.140625" style="20" customWidth="1"/>
  </cols>
  <sheetData>
    <row r="1" ht="12.75">
      <c r="A1" s="27"/>
    </row>
    <row r="2" ht="18">
      <c r="C2" s="21" t="str">
        <f>"SSV EASTERN METROPOLITAN REGION FINALS 2011"</f>
        <v>SSV EASTERN METROPOLITAN REGION FINALS 2011</v>
      </c>
    </row>
    <row r="3" spans="3:6" ht="18">
      <c r="C3" s="21" t="s">
        <v>28</v>
      </c>
      <c r="D3" s="22"/>
      <c r="E3" s="22"/>
      <c r="F3" s="23"/>
    </row>
    <row r="4" spans="1:5" ht="12.75">
      <c r="A4" s="24"/>
      <c r="B4" s="24"/>
      <c r="C4" s="25" t="s">
        <v>16</v>
      </c>
      <c r="D4" s="26"/>
      <c r="E4" s="24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42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0" t="s">
        <v>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87" t="s">
        <v>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25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3" t="s">
        <v>0</v>
      </c>
      <c r="B10" s="83"/>
      <c r="C10" s="83"/>
      <c r="D10" s="83"/>
      <c r="E10" s="83"/>
      <c r="F10" s="83"/>
      <c r="G10" s="83" t="s">
        <v>1</v>
      </c>
      <c r="H10" s="83"/>
      <c r="I10" s="83"/>
      <c r="J10" s="83"/>
      <c r="K10" s="83"/>
      <c r="L10" s="83"/>
    </row>
    <row r="11" spans="1:12" ht="13.5" thickBot="1">
      <c r="A11" s="84" t="s">
        <v>17</v>
      </c>
      <c r="B11" s="85"/>
      <c r="C11" s="85"/>
      <c r="D11" s="94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94"/>
    </row>
    <row r="12" spans="1:12" ht="13.5" thickBot="1">
      <c r="A12" s="70"/>
      <c r="B12" s="71"/>
      <c r="C12" s="71"/>
      <c r="D12" s="12">
        <v>1</v>
      </c>
      <c r="E12" s="76"/>
      <c r="F12" s="77"/>
      <c r="G12" s="75"/>
      <c r="H12" s="76"/>
      <c r="I12" s="76"/>
      <c r="J12" s="12">
        <v>1</v>
      </c>
      <c r="K12" s="76"/>
      <c r="L12" s="77"/>
    </row>
    <row r="13" spans="1:12" ht="13.5" thickBot="1">
      <c r="A13" s="70"/>
      <c r="B13" s="71"/>
      <c r="C13" s="71"/>
      <c r="D13" s="12">
        <v>2</v>
      </c>
      <c r="E13" s="76"/>
      <c r="F13" s="77"/>
      <c r="G13" s="75"/>
      <c r="H13" s="76"/>
      <c r="I13" s="76"/>
      <c r="J13" s="12">
        <v>2</v>
      </c>
      <c r="K13" s="76"/>
      <c r="L13" s="77"/>
    </row>
    <row r="14" spans="1:12" ht="13.5" thickBot="1">
      <c r="A14" s="70"/>
      <c r="B14" s="71"/>
      <c r="C14" s="71"/>
      <c r="D14" s="12">
        <v>3</v>
      </c>
      <c r="E14" s="76"/>
      <c r="F14" s="77"/>
      <c r="G14" s="75"/>
      <c r="H14" s="76"/>
      <c r="I14" s="76"/>
      <c r="J14" s="12">
        <v>3</v>
      </c>
      <c r="K14" s="76"/>
      <c r="L14" s="77"/>
    </row>
    <row r="15" spans="1:12" ht="13.5" thickBot="1">
      <c r="A15" s="72"/>
      <c r="B15" s="73"/>
      <c r="C15" s="73"/>
      <c r="D15" s="13">
        <v>4</v>
      </c>
      <c r="E15" s="53"/>
      <c r="F15" s="54"/>
      <c r="G15" s="74"/>
      <c r="H15" s="53"/>
      <c r="I15" s="53"/>
      <c r="J15" s="13">
        <v>4</v>
      </c>
      <c r="K15" s="53"/>
      <c r="L15" s="5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7" t="s">
        <v>0</v>
      </c>
      <c r="D21" s="68"/>
      <c r="E21" s="69"/>
      <c r="F21" s="19" t="s">
        <v>5</v>
      </c>
      <c r="G21" s="33" t="s">
        <v>3</v>
      </c>
      <c r="H21" s="34" t="s">
        <v>4</v>
      </c>
      <c r="I21" s="67" t="s">
        <v>1</v>
      </c>
      <c r="J21" s="68"/>
      <c r="K21" s="69"/>
      <c r="L21" s="19" t="s">
        <v>5</v>
      </c>
    </row>
    <row r="22" spans="1:12" ht="13.5" thickBot="1">
      <c r="A22" s="43">
        <v>1</v>
      </c>
      <c r="B22" s="14"/>
      <c r="C22" s="15" t="s">
        <v>6</v>
      </c>
      <c r="D22" s="51" t="str">
        <f>CONCATENATE(E12," v ",E15)</f>
        <v> v </v>
      </c>
      <c r="E22" s="51"/>
      <c r="F22" s="16"/>
      <c r="G22" s="43">
        <v>1</v>
      </c>
      <c r="H22" s="14"/>
      <c r="I22" s="15" t="s">
        <v>6</v>
      </c>
      <c r="J22" s="51" t="str">
        <f>CONCATENATE(K12," v ",K15)</f>
        <v> v </v>
      </c>
      <c r="K22" s="51"/>
      <c r="L22" s="16"/>
    </row>
    <row r="23" spans="1:12" ht="13.5" thickBot="1">
      <c r="A23" s="44"/>
      <c r="B23" s="31"/>
      <c r="C23" s="28" t="s">
        <v>7</v>
      </c>
      <c r="D23" s="52" t="str">
        <f>CONCATENATE(E13," v ",E14)</f>
        <v> v </v>
      </c>
      <c r="E23" s="52"/>
      <c r="F23" s="29"/>
      <c r="G23" s="44"/>
      <c r="H23" s="31"/>
      <c r="I23" s="28" t="s">
        <v>7</v>
      </c>
      <c r="J23" s="52" t="str">
        <f>CONCATENATE(K13," v ",K14)</f>
        <v> v </v>
      </c>
      <c r="K23" s="52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7" t="s">
        <v>0</v>
      </c>
      <c r="D25" s="68"/>
      <c r="E25" s="69"/>
      <c r="F25" s="19" t="s">
        <v>5</v>
      </c>
      <c r="G25" s="33" t="s">
        <v>3</v>
      </c>
      <c r="H25" s="34" t="s">
        <v>4</v>
      </c>
      <c r="I25" s="67" t="s">
        <v>1</v>
      </c>
      <c r="J25" s="68"/>
      <c r="K25" s="69"/>
      <c r="L25" s="19" t="s">
        <v>5</v>
      </c>
    </row>
    <row r="26" spans="1:12" ht="13.5" thickBot="1">
      <c r="A26" s="43">
        <v>2</v>
      </c>
      <c r="B26" s="14"/>
      <c r="C26" s="15" t="s">
        <v>9</v>
      </c>
      <c r="D26" s="51" t="str">
        <f>CONCATENATE(E15," v ",E14)</f>
        <v> v </v>
      </c>
      <c r="E26" s="51"/>
      <c r="F26" s="16"/>
      <c r="G26" s="43">
        <v>2</v>
      </c>
      <c r="H26" s="14"/>
      <c r="I26" s="15" t="s">
        <v>9</v>
      </c>
      <c r="J26" s="51" t="str">
        <f>CONCATENATE(K15," v ",K14)</f>
        <v> v </v>
      </c>
      <c r="K26" s="51"/>
      <c r="L26" s="16"/>
    </row>
    <row r="27" spans="1:12" ht="13.5" thickBot="1">
      <c r="A27" s="44"/>
      <c r="B27" s="31"/>
      <c r="C27" s="28" t="s">
        <v>10</v>
      </c>
      <c r="D27" s="52" t="str">
        <f>CONCATENATE(E12," v ",E13)</f>
        <v> v </v>
      </c>
      <c r="E27" s="52"/>
      <c r="F27" s="29"/>
      <c r="G27" s="44"/>
      <c r="H27" s="31"/>
      <c r="I27" s="28" t="s">
        <v>10</v>
      </c>
      <c r="J27" s="52" t="str">
        <f>CONCATENATE(K12," v ",K13)</f>
        <v> v </v>
      </c>
      <c r="K27" s="52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7" t="s">
        <v>0</v>
      </c>
      <c r="D29" s="68"/>
      <c r="E29" s="69"/>
      <c r="F29" s="19" t="s">
        <v>5</v>
      </c>
      <c r="G29" s="33" t="s">
        <v>3</v>
      </c>
      <c r="H29" s="34" t="s">
        <v>4</v>
      </c>
      <c r="I29" s="67" t="s">
        <v>1</v>
      </c>
      <c r="J29" s="68"/>
      <c r="K29" s="69"/>
      <c r="L29" s="19" t="s">
        <v>5</v>
      </c>
    </row>
    <row r="30" spans="1:12" ht="13.5" thickBot="1">
      <c r="A30" s="43">
        <v>3</v>
      </c>
      <c r="B30" s="14"/>
      <c r="C30" s="15" t="s">
        <v>11</v>
      </c>
      <c r="D30" s="51" t="str">
        <f>CONCATENATE(E13," v ",E15)</f>
        <v> v </v>
      </c>
      <c r="E30" s="51"/>
      <c r="F30" s="16"/>
      <c r="G30" s="43">
        <v>3</v>
      </c>
      <c r="H30" s="14"/>
      <c r="I30" s="15" t="s">
        <v>11</v>
      </c>
      <c r="J30" s="51" t="str">
        <f>CONCATENATE(K13," v ",K15)</f>
        <v> v </v>
      </c>
      <c r="K30" s="51"/>
      <c r="L30" s="16"/>
    </row>
    <row r="31" spans="1:12" ht="13.5" thickBot="1">
      <c r="A31" s="44"/>
      <c r="B31" s="31"/>
      <c r="C31" s="28" t="s">
        <v>12</v>
      </c>
      <c r="D31" s="52" t="str">
        <f>CONCATENATE(E14," v ",E12)</f>
        <v> v </v>
      </c>
      <c r="E31" s="52"/>
      <c r="F31" s="29"/>
      <c r="G31" s="44"/>
      <c r="H31" s="31"/>
      <c r="I31" s="28" t="s">
        <v>12</v>
      </c>
      <c r="J31" s="52" t="str">
        <f>CONCATENATE(K14," v ",K12)</f>
        <v> v </v>
      </c>
      <c r="K31" s="52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5" t="s">
        <v>4</v>
      </c>
      <c r="B35" s="56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5</v>
      </c>
    </row>
    <row r="36" spans="1:12" ht="13.5" thickBot="1">
      <c r="A36" s="57"/>
      <c r="B36" s="58"/>
      <c r="C36" s="61" t="s">
        <v>26</v>
      </c>
      <c r="D36" s="62"/>
      <c r="E36" s="62"/>
      <c r="F36" s="62"/>
      <c r="G36" s="62" t="s">
        <v>27</v>
      </c>
      <c r="H36" s="62"/>
      <c r="I36" s="62"/>
      <c r="J36" s="62"/>
      <c r="K36" s="63"/>
      <c r="L36" s="49"/>
    </row>
    <row r="37" spans="1:12" ht="13.5" thickBot="1">
      <c r="A37" s="59"/>
      <c r="B37" s="60"/>
      <c r="C37" s="64"/>
      <c r="D37" s="65"/>
      <c r="E37" s="65"/>
      <c r="F37" s="65"/>
      <c r="G37" s="65"/>
      <c r="H37" s="65"/>
      <c r="I37" s="65"/>
      <c r="J37" s="65"/>
      <c r="K37" s="66"/>
      <c r="L37" s="50"/>
    </row>
    <row r="38" ht="13.5" thickTop="1"/>
    <row r="39" spans="8:12" ht="12.75">
      <c r="H39" s="45"/>
      <c r="I39" s="45"/>
      <c r="J39" s="45"/>
      <c r="K39" s="45"/>
      <c r="L39" s="45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2">
    <mergeCell ref="A5:L5"/>
    <mergeCell ref="A1:L1"/>
    <mergeCell ref="A2:L2"/>
    <mergeCell ref="A3:L3"/>
    <mergeCell ref="A4:L4"/>
    <mergeCell ref="A10:F10"/>
    <mergeCell ref="G10:L10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G12:I12"/>
    <mergeCell ref="K12:L12"/>
    <mergeCell ref="A15:C15"/>
    <mergeCell ref="E15:F15"/>
    <mergeCell ref="G15:I15"/>
    <mergeCell ref="K15:L15"/>
    <mergeCell ref="A14:C14"/>
    <mergeCell ref="E14:F14"/>
    <mergeCell ref="G14:I14"/>
    <mergeCell ref="K14:L14"/>
    <mergeCell ref="C21:E21"/>
    <mergeCell ref="I21:K21"/>
    <mergeCell ref="A22:A23"/>
    <mergeCell ref="D22:E22"/>
    <mergeCell ref="J22:K22"/>
    <mergeCell ref="D23:E23"/>
    <mergeCell ref="J23:K23"/>
    <mergeCell ref="G22:G23"/>
    <mergeCell ref="C36:F36"/>
    <mergeCell ref="C25:E25"/>
    <mergeCell ref="I25:K25"/>
    <mergeCell ref="A26:A27"/>
    <mergeCell ref="D26:E26"/>
    <mergeCell ref="J26:K26"/>
    <mergeCell ref="D27:E27"/>
    <mergeCell ref="J27:K27"/>
    <mergeCell ref="G26:G27"/>
    <mergeCell ref="C29:E29"/>
    <mergeCell ref="I29:K29"/>
    <mergeCell ref="A30:A31"/>
    <mergeCell ref="D30:E30"/>
    <mergeCell ref="J30:K30"/>
    <mergeCell ref="D31:E31"/>
    <mergeCell ref="J31:K31"/>
    <mergeCell ref="G30:G31"/>
    <mergeCell ref="G36:K36"/>
    <mergeCell ref="H39:L39"/>
    <mergeCell ref="A6:K6"/>
    <mergeCell ref="L36:L37"/>
    <mergeCell ref="C37:F37"/>
    <mergeCell ref="G37:K37"/>
    <mergeCell ref="A35:B35"/>
    <mergeCell ref="C35:F35"/>
    <mergeCell ref="G35:K35"/>
    <mergeCell ref="A36:B3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42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0" t="s">
        <v>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87" t="s">
        <v>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25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3" t="s">
        <v>0</v>
      </c>
      <c r="B10" s="83"/>
      <c r="C10" s="83"/>
      <c r="D10" s="83"/>
      <c r="E10" s="83"/>
      <c r="F10" s="83"/>
      <c r="G10" s="83" t="s">
        <v>1</v>
      </c>
      <c r="H10" s="83"/>
      <c r="I10" s="83"/>
      <c r="J10" s="83"/>
      <c r="K10" s="83"/>
      <c r="L10" s="83"/>
    </row>
    <row r="11" spans="1:12" ht="13.5" thickBot="1">
      <c r="A11" s="84" t="s">
        <v>17</v>
      </c>
      <c r="B11" s="85"/>
      <c r="C11" s="85"/>
      <c r="D11" s="94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94"/>
    </row>
    <row r="12" spans="1:12" ht="13.5" thickBot="1">
      <c r="A12" s="70"/>
      <c r="B12" s="71"/>
      <c r="C12" s="71"/>
      <c r="D12" s="12">
        <v>1</v>
      </c>
      <c r="E12" s="76"/>
      <c r="F12" s="77"/>
      <c r="G12" s="75"/>
      <c r="H12" s="76"/>
      <c r="I12" s="76"/>
      <c r="J12" s="12">
        <v>1</v>
      </c>
      <c r="K12" s="76"/>
      <c r="L12" s="77"/>
    </row>
    <row r="13" spans="1:12" ht="13.5" thickBot="1">
      <c r="A13" s="70"/>
      <c r="B13" s="71"/>
      <c r="C13" s="71"/>
      <c r="D13" s="12">
        <v>2</v>
      </c>
      <c r="E13" s="98"/>
      <c r="F13" s="99"/>
      <c r="G13" s="75"/>
      <c r="H13" s="76"/>
      <c r="I13" s="76"/>
      <c r="J13" s="12">
        <v>2</v>
      </c>
      <c r="K13" s="76"/>
      <c r="L13" s="77"/>
    </row>
    <row r="14" spans="1:12" ht="13.5" thickBot="1">
      <c r="A14" s="70"/>
      <c r="B14" s="71"/>
      <c r="C14" s="71"/>
      <c r="D14" s="12">
        <v>3</v>
      </c>
      <c r="E14" s="98"/>
      <c r="F14" s="99"/>
      <c r="G14" s="75"/>
      <c r="H14" s="76"/>
      <c r="I14" s="76"/>
      <c r="J14" s="12">
        <v>3</v>
      </c>
      <c r="K14" s="76"/>
      <c r="L14" s="77"/>
    </row>
    <row r="15" spans="1:12" ht="13.5" thickBot="1">
      <c r="A15" s="72"/>
      <c r="B15" s="73"/>
      <c r="C15" s="73"/>
      <c r="D15" s="13">
        <v>4</v>
      </c>
      <c r="E15" s="100"/>
      <c r="F15" s="101"/>
      <c r="G15" s="74"/>
      <c r="H15" s="53"/>
      <c r="I15" s="53"/>
      <c r="J15" s="13">
        <v>4</v>
      </c>
      <c r="K15" s="53"/>
      <c r="L15" s="5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7" t="s">
        <v>0</v>
      </c>
      <c r="D21" s="68"/>
      <c r="E21" s="69"/>
      <c r="F21" s="19" t="s">
        <v>5</v>
      </c>
      <c r="G21" s="33" t="s">
        <v>3</v>
      </c>
      <c r="H21" s="34" t="s">
        <v>4</v>
      </c>
      <c r="I21" s="67" t="s">
        <v>1</v>
      </c>
      <c r="J21" s="68"/>
      <c r="K21" s="69"/>
      <c r="L21" s="19" t="s">
        <v>5</v>
      </c>
    </row>
    <row r="22" spans="1:12" ht="13.5" thickBot="1">
      <c r="A22" s="43">
        <v>1</v>
      </c>
      <c r="B22" s="78"/>
      <c r="C22" s="15" t="s">
        <v>6</v>
      </c>
      <c r="D22" s="51" t="str">
        <f>CONCATENATE(E12," v ",E15)</f>
        <v> v </v>
      </c>
      <c r="E22" s="51"/>
      <c r="F22" s="16"/>
      <c r="G22" s="43">
        <v>1</v>
      </c>
      <c r="H22" s="78"/>
      <c r="I22" s="15" t="s">
        <v>6</v>
      </c>
      <c r="J22" s="51" t="str">
        <f>CONCATENATE(K12," v ",K15)</f>
        <v> v </v>
      </c>
      <c r="K22" s="51"/>
      <c r="L22" s="16"/>
    </row>
    <row r="23" spans="1:12" ht="13.5" thickBot="1">
      <c r="A23" s="44"/>
      <c r="B23" s="79"/>
      <c r="C23" s="28" t="s">
        <v>7</v>
      </c>
      <c r="D23" s="52" t="str">
        <f>CONCATENATE(E13," v ",E14)</f>
        <v> v </v>
      </c>
      <c r="E23" s="52"/>
      <c r="F23" s="29"/>
      <c r="G23" s="44"/>
      <c r="H23" s="79"/>
      <c r="I23" s="28" t="s">
        <v>7</v>
      </c>
      <c r="J23" s="52" t="str">
        <f>CONCATENATE(K13," v ",K14)</f>
        <v> v </v>
      </c>
      <c r="K23" s="52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7" t="s">
        <v>0</v>
      </c>
      <c r="D25" s="68"/>
      <c r="E25" s="69"/>
      <c r="F25" s="19" t="s">
        <v>5</v>
      </c>
      <c r="G25" s="33" t="s">
        <v>3</v>
      </c>
      <c r="H25" s="34" t="s">
        <v>4</v>
      </c>
      <c r="I25" s="67" t="s">
        <v>1</v>
      </c>
      <c r="J25" s="68"/>
      <c r="K25" s="69"/>
      <c r="L25" s="19" t="s">
        <v>5</v>
      </c>
    </row>
    <row r="26" spans="1:12" ht="13.5" thickBot="1">
      <c r="A26" s="43">
        <v>2</v>
      </c>
      <c r="B26" s="78"/>
      <c r="C26" s="15" t="s">
        <v>9</v>
      </c>
      <c r="D26" s="51" t="str">
        <f>CONCATENATE(E15," v ",E14)</f>
        <v> v </v>
      </c>
      <c r="E26" s="51"/>
      <c r="F26" s="16"/>
      <c r="G26" s="43">
        <v>2</v>
      </c>
      <c r="H26" s="78"/>
      <c r="I26" s="15" t="s">
        <v>9</v>
      </c>
      <c r="J26" s="51" t="str">
        <f>CONCATENATE(K15," v ",K14)</f>
        <v> v </v>
      </c>
      <c r="K26" s="51"/>
      <c r="L26" s="16"/>
    </row>
    <row r="27" spans="1:12" ht="13.5" thickBot="1">
      <c r="A27" s="44"/>
      <c r="B27" s="79"/>
      <c r="C27" s="28" t="s">
        <v>10</v>
      </c>
      <c r="D27" s="52" t="str">
        <f>CONCATENATE(E12," v ",E13)</f>
        <v> v </v>
      </c>
      <c r="E27" s="52"/>
      <c r="F27" s="29"/>
      <c r="G27" s="44"/>
      <c r="H27" s="79"/>
      <c r="I27" s="28" t="s">
        <v>10</v>
      </c>
      <c r="J27" s="52" t="str">
        <f>CONCATENATE(K12," v ",K13)</f>
        <v> v </v>
      </c>
      <c r="K27" s="52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7" t="s">
        <v>0</v>
      </c>
      <c r="D29" s="68"/>
      <c r="E29" s="69"/>
      <c r="F29" s="19" t="s">
        <v>5</v>
      </c>
      <c r="G29" s="33" t="s">
        <v>3</v>
      </c>
      <c r="H29" s="34" t="s">
        <v>4</v>
      </c>
      <c r="I29" s="67" t="s">
        <v>1</v>
      </c>
      <c r="J29" s="68"/>
      <c r="K29" s="69"/>
      <c r="L29" s="19" t="s">
        <v>5</v>
      </c>
    </row>
    <row r="30" spans="1:12" ht="13.5" thickBot="1">
      <c r="A30" s="43">
        <v>3</v>
      </c>
      <c r="B30" s="78"/>
      <c r="C30" s="15" t="s">
        <v>11</v>
      </c>
      <c r="D30" s="51" t="str">
        <f>CONCATENATE(E13," v ",E15)</f>
        <v> v </v>
      </c>
      <c r="E30" s="51"/>
      <c r="F30" s="16"/>
      <c r="G30" s="43">
        <v>3</v>
      </c>
      <c r="H30" s="78"/>
      <c r="I30" s="15" t="s">
        <v>11</v>
      </c>
      <c r="J30" s="51" t="str">
        <f>CONCATENATE(K13," v ",K15)</f>
        <v> v </v>
      </c>
      <c r="K30" s="51"/>
      <c r="L30" s="16"/>
    </row>
    <row r="31" spans="1:12" ht="13.5" thickBot="1">
      <c r="A31" s="44"/>
      <c r="B31" s="79"/>
      <c r="C31" s="28" t="s">
        <v>12</v>
      </c>
      <c r="D31" s="52" t="str">
        <f>CONCATENATE(E14," v ",E12)</f>
        <v> v </v>
      </c>
      <c r="E31" s="52"/>
      <c r="F31" s="29"/>
      <c r="G31" s="44"/>
      <c r="H31" s="79"/>
      <c r="I31" s="28" t="s">
        <v>12</v>
      </c>
      <c r="J31" s="52" t="str">
        <f>CONCATENATE(K14," v ",K12)</f>
        <v> v </v>
      </c>
      <c r="K31" s="52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5" t="s">
        <v>4</v>
      </c>
      <c r="B35" s="56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5</v>
      </c>
    </row>
    <row r="36" spans="1:12" ht="13.5" thickBot="1">
      <c r="A36" s="57"/>
      <c r="B36" s="58"/>
      <c r="C36" s="61" t="s">
        <v>26</v>
      </c>
      <c r="D36" s="62"/>
      <c r="E36" s="62"/>
      <c r="F36" s="62"/>
      <c r="G36" s="62" t="s">
        <v>27</v>
      </c>
      <c r="H36" s="62"/>
      <c r="I36" s="62"/>
      <c r="J36" s="62"/>
      <c r="K36" s="63"/>
      <c r="L36" s="49"/>
    </row>
    <row r="37" spans="1:12" ht="13.5" thickBot="1">
      <c r="A37" s="59"/>
      <c r="B37" s="60"/>
      <c r="C37" s="64"/>
      <c r="D37" s="65"/>
      <c r="E37" s="65"/>
      <c r="F37" s="65"/>
      <c r="G37" s="65"/>
      <c r="H37" s="65"/>
      <c r="I37" s="65"/>
      <c r="J37" s="65"/>
      <c r="K37" s="66"/>
      <c r="L37" s="50"/>
    </row>
    <row r="38" ht="13.5" thickTop="1"/>
    <row r="39" spans="8:12" ht="12.75">
      <c r="H39" s="45"/>
      <c r="I39" s="45"/>
      <c r="J39" s="45"/>
      <c r="K39" s="45"/>
      <c r="L39" s="45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8">
    <mergeCell ref="E12:F12"/>
    <mergeCell ref="A5:L5"/>
    <mergeCell ref="A1:L1"/>
    <mergeCell ref="A2:L2"/>
    <mergeCell ref="A3:L3"/>
    <mergeCell ref="A4:L4"/>
    <mergeCell ref="A10:F10"/>
    <mergeCell ref="G10:L10"/>
    <mergeCell ref="G14:I14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J22:K22"/>
    <mergeCell ref="G12:I12"/>
    <mergeCell ref="K12:L12"/>
    <mergeCell ref="J23:K23"/>
    <mergeCell ref="A15:C15"/>
    <mergeCell ref="E15:F15"/>
    <mergeCell ref="G15:I15"/>
    <mergeCell ref="K15:L15"/>
    <mergeCell ref="A14:C14"/>
    <mergeCell ref="E14:F14"/>
    <mergeCell ref="J26:K26"/>
    <mergeCell ref="K14:L14"/>
    <mergeCell ref="J27:K27"/>
    <mergeCell ref="C21:E21"/>
    <mergeCell ref="I21:K21"/>
    <mergeCell ref="A22:A23"/>
    <mergeCell ref="B22:B23"/>
    <mergeCell ref="D22:E22"/>
    <mergeCell ref="G22:G23"/>
    <mergeCell ref="H22:H23"/>
    <mergeCell ref="J30:K30"/>
    <mergeCell ref="D23:E23"/>
    <mergeCell ref="J31:K31"/>
    <mergeCell ref="C25:E25"/>
    <mergeCell ref="I25:K25"/>
    <mergeCell ref="A26:A27"/>
    <mergeCell ref="B26:B27"/>
    <mergeCell ref="D26:E26"/>
    <mergeCell ref="G26:G27"/>
    <mergeCell ref="H26:H27"/>
    <mergeCell ref="C35:F35"/>
    <mergeCell ref="D27:E27"/>
    <mergeCell ref="A36:B37"/>
    <mergeCell ref="C29:E29"/>
    <mergeCell ref="I29:K29"/>
    <mergeCell ref="A30:A31"/>
    <mergeCell ref="B30:B31"/>
    <mergeCell ref="D30:E30"/>
    <mergeCell ref="G30:G31"/>
    <mergeCell ref="H30:H31"/>
    <mergeCell ref="G35:K35"/>
    <mergeCell ref="D31:E31"/>
    <mergeCell ref="C36:F36"/>
    <mergeCell ref="G36:K36"/>
    <mergeCell ref="H39:L39"/>
    <mergeCell ref="A6:K6"/>
    <mergeCell ref="L36:L37"/>
    <mergeCell ref="C37:F37"/>
    <mergeCell ref="G37:K37"/>
    <mergeCell ref="A35:B3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2"/>
  <sheetViews>
    <sheetView showGridLines="0" showZeros="0" zoomScaleSheetLayoutView="100" zoomScalePageLayoutView="0" workbookViewId="0" topLeftCell="A1">
      <selection activeCell="H22" sqref="H22:H31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6.003906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0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2">
        <v>40746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58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7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7.5" customHeight="1" thickBot="1"/>
    <row r="10" spans="1:12" s="2" customFormat="1" ht="15.75" customHeight="1" thickBot="1" thickTop="1">
      <c r="A10" s="83" t="s">
        <v>0</v>
      </c>
      <c r="B10" s="83"/>
      <c r="C10" s="83"/>
      <c r="D10" s="83"/>
      <c r="E10" s="83"/>
      <c r="F10" s="83"/>
      <c r="G10" s="83" t="s">
        <v>1</v>
      </c>
      <c r="H10" s="83"/>
      <c r="I10" s="83"/>
      <c r="J10" s="83"/>
      <c r="K10" s="83"/>
      <c r="L10" s="83"/>
    </row>
    <row r="11" spans="1:12" s="2" customFormat="1" ht="13.5" thickBot="1">
      <c r="A11" s="84" t="s">
        <v>17</v>
      </c>
      <c r="B11" s="85"/>
      <c r="C11" s="85"/>
      <c r="D11" s="94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94"/>
    </row>
    <row r="12" spans="1:12" ht="13.5" thickBot="1">
      <c r="A12" s="70" t="s">
        <v>29</v>
      </c>
      <c r="B12" s="71"/>
      <c r="C12" s="71"/>
      <c r="D12" s="12">
        <v>1</v>
      </c>
      <c r="E12" s="76" t="s">
        <v>45</v>
      </c>
      <c r="F12" s="77"/>
      <c r="G12" s="75" t="s">
        <v>33</v>
      </c>
      <c r="H12" s="76"/>
      <c r="I12" s="76"/>
      <c r="J12" s="12">
        <v>1</v>
      </c>
      <c r="K12" s="76" t="s">
        <v>49</v>
      </c>
      <c r="L12" s="77"/>
    </row>
    <row r="13" spans="1:12" ht="13.5" thickBot="1">
      <c r="A13" s="70" t="s">
        <v>30</v>
      </c>
      <c r="B13" s="71"/>
      <c r="C13" s="71"/>
      <c r="D13" s="12">
        <v>2</v>
      </c>
      <c r="E13" s="76" t="s">
        <v>46</v>
      </c>
      <c r="F13" s="77"/>
      <c r="G13" s="75" t="s">
        <v>34</v>
      </c>
      <c r="H13" s="76"/>
      <c r="I13" s="76"/>
      <c r="J13" s="12">
        <v>2</v>
      </c>
      <c r="K13" s="76" t="s">
        <v>67</v>
      </c>
      <c r="L13" s="77"/>
    </row>
    <row r="14" spans="1:12" ht="13.5" thickBot="1">
      <c r="A14" s="70" t="s">
        <v>31</v>
      </c>
      <c r="B14" s="71"/>
      <c r="C14" s="71"/>
      <c r="D14" s="12">
        <v>3</v>
      </c>
      <c r="E14" s="76" t="s">
        <v>47</v>
      </c>
      <c r="F14" s="77"/>
      <c r="G14" s="75" t="s">
        <v>35</v>
      </c>
      <c r="H14" s="76"/>
      <c r="I14" s="76"/>
      <c r="J14" s="12">
        <v>3</v>
      </c>
      <c r="K14" s="76" t="s">
        <v>50</v>
      </c>
      <c r="L14" s="77"/>
    </row>
    <row r="15" spans="1:12" ht="13.5" thickBot="1">
      <c r="A15" s="72" t="s">
        <v>32</v>
      </c>
      <c r="B15" s="73"/>
      <c r="C15" s="73"/>
      <c r="D15" s="13">
        <v>4</v>
      </c>
      <c r="E15" s="53" t="s">
        <v>48</v>
      </c>
      <c r="F15" s="54"/>
      <c r="G15" s="74" t="s">
        <v>36</v>
      </c>
      <c r="H15" s="53"/>
      <c r="I15" s="53"/>
      <c r="J15" s="13">
        <v>4</v>
      </c>
      <c r="K15" s="53" t="s">
        <v>51</v>
      </c>
      <c r="L15" s="54"/>
    </row>
    <row r="16" ht="7.5" customHeight="1" thickTop="1"/>
    <row r="17" ht="15">
      <c r="A17" s="6" t="s">
        <v>8</v>
      </c>
    </row>
    <row r="18" ht="7.5" customHeight="1">
      <c r="A18" s="6"/>
    </row>
    <row r="19" ht="14.25">
      <c r="A19" s="11" t="s">
        <v>13</v>
      </c>
    </row>
    <row r="20" ht="7.5" customHeight="1" thickBot="1"/>
    <row r="21" spans="1:12" s="2" customFormat="1" ht="14.25" thickBot="1" thickTop="1">
      <c r="A21" s="32" t="s">
        <v>3</v>
      </c>
      <c r="B21" s="34" t="s">
        <v>4</v>
      </c>
      <c r="C21" s="67" t="s">
        <v>0</v>
      </c>
      <c r="D21" s="68"/>
      <c r="E21" s="69"/>
      <c r="F21" s="19" t="s">
        <v>57</v>
      </c>
      <c r="G21" s="33" t="s">
        <v>3</v>
      </c>
      <c r="H21" s="34" t="s">
        <v>4</v>
      </c>
      <c r="I21" s="67" t="s">
        <v>1</v>
      </c>
      <c r="J21" s="68"/>
      <c r="K21" s="69"/>
      <c r="L21" s="19" t="s">
        <v>57</v>
      </c>
    </row>
    <row r="22" spans="1:12" s="2" customFormat="1" ht="13.5" thickBot="1">
      <c r="A22" s="43">
        <v>1</v>
      </c>
      <c r="B22" s="78" t="s">
        <v>60</v>
      </c>
      <c r="C22" s="15" t="s">
        <v>6</v>
      </c>
      <c r="D22" s="51" t="str">
        <f>CONCATENATE(E12," v ",E15)</f>
        <v>Camberwell HS v Wheelers Hill SC</v>
      </c>
      <c r="E22" s="51"/>
      <c r="F22" s="16">
        <v>1</v>
      </c>
      <c r="G22" s="43">
        <v>1</v>
      </c>
      <c r="H22" s="78" t="s">
        <v>61</v>
      </c>
      <c r="I22" s="15" t="s">
        <v>6</v>
      </c>
      <c r="J22" s="51" t="str">
        <f>CONCATENATE(K12," v ",K15)</f>
        <v>Parkwood SC v Lilydale HS</v>
      </c>
      <c r="K22" s="51"/>
      <c r="L22" s="16">
        <v>1</v>
      </c>
    </row>
    <row r="23" spans="1:12" s="2" customFormat="1" ht="13.5" thickBot="1">
      <c r="A23" s="44"/>
      <c r="B23" s="79"/>
      <c r="C23" s="28" t="s">
        <v>7</v>
      </c>
      <c r="D23" s="52" t="str">
        <f>CONCATENATE(E13," v ",E14)</f>
        <v>Bye v Wantirna C</v>
      </c>
      <c r="E23" s="52"/>
      <c r="F23" s="29">
        <v>2</v>
      </c>
      <c r="G23" s="44"/>
      <c r="H23" s="79"/>
      <c r="I23" s="28" t="s">
        <v>7</v>
      </c>
      <c r="J23" s="52" t="str">
        <f>CONCATENATE(K13," v ",K14)</f>
        <v>Vermont v Mullauna SC</v>
      </c>
      <c r="K23" s="52"/>
      <c r="L23" s="29">
        <v>2</v>
      </c>
    </row>
    <row r="24" spans="1:12" ht="7.5" customHeight="1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s="2" customFormat="1" ht="14.25" thickBot="1" thickTop="1">
      <c r="A25" s="32" t="s">
        <v>3</v>
      </c>
      <c r="B25" s="34" t="s">
        <v>4</v>
      </c>
      <c r="C25" s="67" t="s">
        <v>0</v>
      </c>
      <c r="D25" s="68"/>
      <c r="E25" s="69"/>
      <c r="F25" s="19" t="s">
        <v>57</v>
      </c>
      <c r="G25" s="33" t="s">
        <v>3</v>
      </c>
      <c r="H25" s="34" t="s">
        <v>4</v>
      </c>
      <c r="I25" s="67" t="s">
        <v>1</v>
      </c>
      <c r="J25" s="68"/>
      <c r="K25" s="69"/>
      <c r="L25" s="19" t="s">
        <v>57</v>
      </c>
    </row>
    <row r="26" spans="1:12" s="2" customFormat="1" ht="13.5" thickBot="1">
      <c r="A26" s="43">
        <v>2</v>
      </c>
      <c r="B26" s="78" t="s">
        <v>62</v>
      </c>
      <c r="C26" s="15" t="s">
        <v>9</v>
      </c>
      <c r="D26" s="51" t="str">
        <f>CONCATENATE(E15," v ",E14)</f>
        <v>Wheelers Hill SC v Wantirna C</v>
      </c>
      <c r="E26" s="51"/>
      <c r="F26" s="16">
        <v>1</v>
      </c>
      <c r="G26" s="43">
        <v>2</v>
      </c>
      <c r="H26" s="78" t="s">
        <v>63</v>
      </c>
      <c r="I26" s="15" t="s">
        <v>9</v>
      </c>
      <c r="J26" s="51" t="str">
        <f>CONCATENATE(K15," v ",K14)</f>
        <v>Lilydale HS v Mullauna SC</v>
      </c>
      <c r="K26" s="51"/>
      <c r="L26" s="16">
        <v>1</v>
      </c>
    </row>
    <row r="27" spans="1:12" s="2" customFormat="1" ht="13.5" thickBot="1">
      <c r="A27" s="44"/>
      <c r="B27" s="79"/>
      <c r="C27" s="28" t="s">
        <v>10</v>
      </c>
      <c r="D27" s="52" t="str">
        <f>CONCATENATE(E12," v ",E13)</f>
        <v>Camberwell HS v Bye</v>
      </c>
      <c r="E27" s="52"/>
      <c r="F27" s="29">
        <v>2</v>
      </c>
      <c r="G27" s="44"/>
      <c r="H27" s="79"/>
      <c r="I27" s="28" t="s">
        <v>10</v>
      </c>
      <c r="J27" s="52" t="str">
        <f>CONCATENATE(K12," v ",K13)</f>
        <v>Parkwood SC v Vermont</v>
      </c>
      <c r="K27" s="52"/>
      <c r="L27" s="29">
        <v>2</v>
      </c>
    </row>
    <row r="28" spans="1:12" ht="7.5" customHeight="1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s="2" customFormat="1" ht="14.25" thickBot="1" thickTop="1">
      <c r="A29" s="32" t="s">
        <v>3</v>
      </c>
      <c r="B29" s="34" t="s">
        <v>4</v>
      </c>
      <c r="C29" s="67" t="s">
        <v>0</v>
      </c>
      <c r="D29" s="68"/>
      <c r="E29" s="69"/>
      <c r="F29" s="19" t="s">
        <v>57</v>
      </c>
      <c r="G29" s="33" t="s">
        <v>3</v>
      </c>
      <c r="H29" s="34" t="s">
        <v>4</v>
      </c>
      <c r="I29" s="67" t="s">
        <v>1</v>
      </c>
      <c r="J29" s="68"/>
      <c r="K29" s="69"/>
      <c r="L29" s="19" t="s">
        <v>57</v>
      </c>
    </row>
    <row r="30" spans="1:12" s="2" customFormat="1" ht="13.5" thickBot="1">
      <c r="A30" s="43">
        <v>3</v>
      </c>
      <c r="B30" s="78" t="s">
        <v>64</v>
      </c>
      <c r="C30" s="15" t="s">
        <v>11</v>
      </c>
      <c r="D30" s="51" t="str">
        <f>CONCATENATE(E13," v ",E15)</f>
        <v>Bye v Wheelers Hill SC</v>
      </c>
      <c r="E30" s="51"/>
      <c r="F30" s="16">
        <v>1</v>
      </c>
      <c r="G30" s="43">
        <v>3</v>
      </c>
      <c r="H30" s="78" t="s">
        <v>65</v>
      </c>
      <c r="I30" s="15" t="s">
        <v>11</v>
      </c>
      <c r="J30" s="51" t="str">
        <f>CONCATENATE(K13," v ",K15)</f>
        <v>Vermont v Lilydale HS</v>
      </c>
      <c r="K30" s="51"/>
      <c r="L30" s="16">
        <v>1</v>
      </c>
    </row>
    <row r="31" spans="1:12" s="2" customFormat="1" ht="13.5" thickBot="1">
      <c r="A31" s="44"/>
      <c r="B31" s="79"/>
      <c r="C31" s="28" t="s">
        <v>12</v>
      </c>
      <c r="D31" s="52" t="str">
        <f>CONCATENATE(E14," v ",E12)</f>
        <v>Wantirna C v Camberwell HS</v>
      </c>
      <c r="E31" s="52"/>
      <c r="F31" s="29">
        <v>2</v>
      </c>
      <c r="G31" s="44"/>
      <c r="H31" s="79"/>
      <c r="I31" s="28" t="s">
        <v>12</v>
      </c>
      <c r="J31" s="52" t="str">
        <f>CONCATENATE(K14," v ",K12)</f>
        <v>Mullauna SC v Parkwood SC</v>
      </c>
      <c r="K31" s="52"/>
      <c r="L31" s="29">
        <v>2</v>
      </c>
    </row>
    <row r="32" spans="1:12" s="2" customFormat="1" ht="7.5" customHeight="1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s="2" customFormat="1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7.5" customHeight="1" thickBot="1"/>
    <row r="35" spans="1:12" ht="14.25" thickBot="1" thickTop="1">
      <c r="A35" s="55" t="s">
        <v>4</v>
      </c>
      <c r="B35" s="56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57</v>
      </c>
    </row>
    <row r="36" spans="1:12" ht="13.5" thickBot="1">
      <c r="A36" s="57" t="s">
        <v>59</v>
      </c>
      <c r="B36" s="58"/>
      <c r="C36" s="61" t="s">
        <v>26</v>
      </c>
      <c r="D36" s="62"/>
      <c r="E36" s="62"/>
      <c r="F36" s="62"/>
      <c r="G36" s="62" t="s">
        <v>27</v>
      </c>
      <c r="H36" s="62"/>
      <c r="I36" s="62"/>
      <c r="J36" s="62"/>
      <c r="K36" s="63"/>
      <c r="L36" s="49">
        <v>1</v>
      </c>
    </row>
    <row r="37" spans="1:12" ht="15.75" customHeight="1" thickBot="1">
      <c r="A37" s="59"/>
      <c r="B37" s="60"/>
      <c r="C37" s="64"/>
      <c r="D37" s="65"/>
      <c r="E37" s="65"/>
      <c r="F37" s="65"/>
      <c r="G37" s="65"/>
      <c r="H37" s="65"/>
      <c r="I37" s="65"/>
      <c r="J37" s="65"/>
      <c r="K37" s="66"/>
      <c r="L37" s="50"/>
    </row>
    <row r="38" ht="13.5" thickTop="1"/>
    <row r="39" spans="8:12" ht="13.5" thickBot="1">
      <c r="H39" s="45"/>
      <c r="I39" s="45"/>
      <c r="J39" s="45"/>
      <c r="K39" s="45"/>
      <c r="L39" s="45"/>
    </row>
    <row r="40" spans="3:11" ht="14.25" thickBot="1" thickTop="1">
      <c r="C40" s="42" t="s">
        <v>15</v>
      </c>
      <c r="D40" s="40"/>
      <c r="E40" s="40"/>
      <c r="F40" s="40"/>
      <c r="G40" s="40" t="s">
        <v>19</v>
      </c>
      <c r="H40" s="40"/>
      <c r="I40" s="40"/>
      <c r="J40" s="40"/>
      <c r="K40" s="41"/>
    </row>
    <row r="41" spans="3:11" ht="13.5" thickBot="1">
      <c r="C41" s="88"/>
      <c r="D41" s="89"/>
      <c r="E41" s="89"/>
      <c r="F41" s="89"/>
      <c r="G41" s="89"/>
      <c r="H41" s="89"/>
      <c r="I41" s="89"/>
      <c r="J41" s="89"/>
      <c r="K41" s="92"/>
    </row>
    <row r="42" spans="3:11" ht="13.5" thickBot="1">
      <c r="C42" s="90"/>
      <c r="D42" s="91"/>
      <c r="E42" s="91"/>
      <c r="F42" s="91"/>
      <c r="G42" s="91"/>
      <c r="H42" s="91"/>
      <c r="I42" s="91"/>
      <c r="J42" s="91"/>
      <c r="K42" s="93"/>
    </row>
    <row r="43" ht="13.5" thickTop="1"/>
  </sheetData>
  <sheetProtection selectLockedCells="1"/>
  <mergeCells count="72">
    <mergeCell ref="B26:B27"/>
    <mergeCell ref="B30:B31"/>
    <mergeCell ref="H26:H27"/>
    <mergeCell ref="H30:H31"/>
    <mergeCell ref="A4:L4"/>
    <mergeCell ref="J11:L11"/>
    <mergeCell ref="K12:L12"/>
    <mergeCell ref="K13:L13"/>
    <mergeCell ref="K15:L15"/>
    <mergeCell ref="J31:K31"/>
    <mergeCell ref="C41:F42"/>
    <mergeCell ref="G41:K42"/>
    <mergeCell ref="D11:F11"/>
    <mergeCell ref="E12:F12"/>
    <mergeCell ref="E13:F13"/>
    <mergeCell ref="G11:I11"/>
    <mergeCell ref="A12:C12"/>
    <mergeCell ref="C21:E21"/>
    <mergeCell ref="I21:K21"/>
    <mergeCell ref="K14:L14"/>
    <mergeCell ref="A1:L1"/>
    <mergeCell ref="A2:L2"/>
    <mergeCell ref="A10:F10"/>
    <mergeCell ref="A11:C11"/>
    <mergeCell ref="A6:K6"/>
    <mergeCell ref="A5:L5"/>
    <mergeCell ref="A3:L3"/>
    <mergeCell ref="G10:L10"/>
    <mergeCell ref="J27:K27"/>
    <mergeCell ref="J22:K22"/>
    <mergeCell ref="J23:K23"/>
    <mergeCell ref="I25:K25"/>
    <mergeCell ref="G12:I12"/>
    <mergeCell ref="J26:K26"/>
    <mergeCell ref="H22:H23"/>
    <mergeCell ref="A22:A23"/>
    <mergeCell ref="A26:A27"/>
    <mergeCell ref="A30:A31"/>
    <mergeCell ref="J30:K30"/>
    <mergeCell ref="D22:E22"/>
    <mergeCell ref="D23:E23"/>
    <mergeCell ref="C25:E25"/>
    <mergeCell ref="D27:E27"/>
    <mergeCell ref="D26:E26"/>
    <mergeCell ref="B22:B23"/>
    <mergeCell ref="A13:C13"/>
    <mergeCell ref="A14:C14"/>
    <mergeCell ref="A15:C15"/>
    <mergeCell ref="G15:I15"/>
    <mergeCell ref="G13:I13"/>
    <mergeCell ref="G14:I14"/>
    <mergeCell ref="E14:F14"/>
    <mergeCell ref="D31:E31"/>
    <mergeCell ref="E15:F15"/>
    <mergeCell ref="A35:B35"/>
    <mergeCell ref="A36:B37"/>
    <mergeCell ref="C36:F36"/>
    <mergeCell ref="G36:K36"/>
    <mergeCell ref="C37:F37"/>
    <mergeCell ref="G37:K37"/>
    <mergeCell ref="C29:E29"/>
    <mergeCell ref="I29:K29"/>
    <mergeCell ref="G40:K40"/>
    <mergeCell ref="C40:F40"/>
    <mergeCell ref="G22:G23"/>
    <mergeCell ref="G26:G27"/>
    <mergeCell ref="G30:G31"/>
    <mergeCell ref="H39:L39"/>
    <mergeCell ref="C35:F35"/>
    <mergeCell ref="G35:K35"/>
    <mergeCell ref="L36:L37"/>
    <mergeCell ref="D30:E30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2"/>
  <sheetViews>
    <sheetView showGridLines="0" showZeros="0" zoomScalePageLayoutView="0" workbookViewId="0" topLeftCell="A1">
      <selection activeCell="C41" sqref="C41:F42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31.1406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32.7109375" style="0" customWidth="1"/>
    <col min="12" max="12" width="6.7109375" style="0" customWidth="1"/>
  </cols>
  <sheetData>
    <row r="1" spans="1:12" ht="18.75">
      <c r="A1" s="80" t="s">
        <v>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2">
        <v>40753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58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3" t="s">
        <v>0</v>
      </c>
      <c r="B10" s="83"/>
      <c r="C10" s="83"/>
      <c r="D10" s="83"/>
      <c r="E10" s="83"/>
      <c r="F10" s="83"/>
      <c r="G10" s="83" t="s">
        <v>1</v>
      </c>
      <c r="H10" s="83"/>
      <c r="I10" s="83"/>
      <c r="J10" s="83"/>
      <c r="K10" s="83"/>
      <c r="L10" s="83"/>
    </row>
    <row r="11" spans="1:12" ht="13.5" thickBot="1">
      <c r="A11" s="84" t="s">
        <v>17</v>
      </c>
      <c r="B11" s="85"/>
      <c r="C11" s="85"/>
      <c r="D11" s="94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94"/>
    </row>
    <row r="12" spans="1:12" ht="13.5" customHeight="1" thickBot="1">
      <c r="A12" s="70" t="s">
        <v>29</v>
      </c>
      <c r="B12" s="71"/>
      <c r="C12" s="71"/>
      <c r="D12" s="12">
        <v>1</v>
      </c>
      <c r="E12" s="76" t="s">
        <v>52</v>
      </c>
      <c r="F12" s="77"/>
      <c r="G12" s="75" t="s">
        <v>33</v>
      </c>
      <c r="H12" s="76"/>
      <c r="I12" s="76"/>
      <c r="J12" s="12">
        <v>1</v>
      </c>
      <c r="K12" s="76" t="s">
        <v>54</v>
      </c>
      <c r="L12" s="77"/>
    </row>
    <row r="13" spans="1:12" ht="13.5" customHeight="1" thickBot="1">
      <c r="A13" s="70" t="s">
        <v>30</v>
      </c>
      <c r="B13" s="71"/>
      <c r="C13" s="71"/>
      <c r="D13" s="12">
        <v>2</v>
      </c>
      <c r="E13" s="76" t="s">
        <v>46</v>
      </c>
      <c r="F13" s="77"/>
      <c r="G13" s="75" t="s">
        <v>34</v>
      </c>
      <c r="H13" s="76"/>
      <c r="I13" s="76"/>
      <c r="J13" s="12">
        <v>2</v>
      </c>
      <c r="K13" s="76" t="s">
        <v>67</v>
      </c>
      <c r="L13" s="77"/>
    </row>
    <row r="14" spans="1:12" ht="13.5" customHeight="1" thickBot="1">
      <c r="A14" s="70" t="s">
        <v>31</v>
      </c>
      <c r="B14" s="71"/>
      <c r="C14" s="71"/>
      <c r="D14" s="12">
        <v>3</v>
      </c>
      <c r="E14" s="76" t="s">
        <v>66</v>
      </c>
      <c r="F14" s="77"/>
      <c r="G14" s="75" t="s">
        <v>35</v>
      </c>
      <c r="H14" s="76"/>
      <c r="I14" s="76"/>
      <c r="J14" s="12">
        <v>3</v>
      </c>
      <c r="K14" s="76" t="s">
        <v>55</v>
      </c>
      <c r="L14" s="77"/>
    </row>
    <row r="15" spans="1:12" ht="13.5" customHeight="1" thickBot="1">
      <c r="A15" s="72" t="s">
        <v>32</v>
      </c>
      <c r="B15" s="73"/>
      <c r="C15" s="73"/>
      <c r="D15" s="13">
        <v>4</v>
      </c>
      <c r="E15" s="53" t="s">
        <v>53</v>
      </c>
      <c r="F15" s="54"/>
      <c r="G15" s="74" t="s">
        <v>36</v>
      </c>
      <c r="H15" s="53"/>
      <c r="I15" s="53"/>
      <c r="J15" s="13">
        <v>4</v>
      </c>
      <c r="K15" s="76" t="s">
        <v>46</v>
      </c>
      <c r="L15" s="77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7" t="s">
        <v>0</v>
      </c>
      <c r="D21" s="68"/>
      <c r="E21" s="69"/>
      <c r="F21" s="19" t="s">
        <v>57</v>
      </c>
      <c r="G21" s="33" t="s">
        <v>3</v>
      </c>
      <c r="H21" s="34" t="s">
        <v>4</v>
      </c>
      <c r="I21" s="67" t="s">
        <v>1</v>
      </c>
      <c r="J21" s="68"/>
      <c r="K21" s="69"/>
      <c r="L21" s="19" t="s">
        <v>57</v>
      </c>
    </row>
    <row r="22" spans="1:12" ht="13.5" thickBot="1">
      <c r="A22" s="43">
        <v>1</v>
      </c>
      <c r="B22" s="78" t="s">
        <v>60</v>
      </c>
      <c r="C22" s="15" t="s">
        <v>6</v>
      </c>
      <c r="D22" s="51" t="str">
        <f>CONCATENATE(E12," v ",E15)</f>
        <v>Doncaster SC v John Monash SS</v>
      </c>
      <c r="E22" s="51"/>
      <c r="F22" s="96">
        <v>1</v>
      </c>
      <c r="G22" s="43">
        <v>1</v>
      </c>
      <c r="H22" s="78" t="s">
        <v>60</v>
      </c>
      <c r="I22" s="15" t="s">
        <v>6</v>
      </c>
      <c r="J22" s="51" t="str">
        <f>CONCATENATE(K12," v ",K15)</f>
        <v>Heathmont C v Bye</v>
      </c>
      <c r="K22" s="51"/>
      <c r="L22" s="96">
        <v>2</v>
      </c>
    </row>
    <row r="23" spans="1:12" ht="13.5" thickBot="1">
      <c r="A23" s="44"/>
      <c r="B23" s="79"/>
      <c r="C23" s="28" t="s">
        <v>7</v>
      </c>
      <c r="D23" s="52" t="str">
        <f>CONCATENATE(E13," v ",E14)</f>
        <v>Bye v Fairhills HS</v>
      </c>
      <c r="E23" s="52"/>
      <c r="F23" s="97"/>
      <c r="G23" s="44"/>
      <c r="H23" s="79"/>
      <c r="I23" s="28" t="s">
        <v>7</v>
      </c>
      <c r="J23" s="52" t="str">
        <f>CONCATENATE(K13," v ",K14)</f>
        <v>Vermont v Blackburn HS</v>
      </c>
      <c r="K23" s="52"/>
      <c r="L23" s="97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7" t="s">
        <v>0</v>
      </c>
      <c r="D25" s="68"/>
      <c r="E25" s="69"/>
      <c r="F25" s="19" t="s">
        <v>57</v>
      </c>
      <c r="G25" s="33" t="s">
        <v>3</v>
      </c>
      <c r="H25" s="34" t="s">
        <v>4</v>
      </c>
      <c r="I25" s="67" t="s">
        <v>1</v>
      </c>
      <c r="J25" s="68"/>
      <c r="K25" s="69"/>
      <c r="L25" s="19" t="s">
        <v>57</v>
      </c>
    </row>
    <row r="26" spans="1:12" ht="13.5" thickBot="1">
      <c r="A26" s="43">
        <v>2</v>
      </c>
      <c r="B26" s="78" t="s">
        <v>68</v>
      </c>
      <c r="C26" s="15" t="s">
        <v>9</v>
      </c>
      <c r="D26" s="51" t="str">
        <f>CONCATENATE(E15," v ",E14)</f>
        <v>John Monash SS v Fairhills HS</v>
      </c>
      <c r="E26" s="51"/>
      <c r="F26" s="96">
        <v>1</v>
      </c>
      <c r="G26" s="43">
        <v>2</v>
      </c>
      <c r="H26" s="78" t="s">
        <v>68</v>
      </c>
      <c r="I26" s="15" t="s">
        <v>9</v>
      </c>
      <c r="J26" s="51" t="str">
        <f>CONCATENATE(K15," v ",K14)</f>
        <v>Bye v Blackburn HS</v>
      </c>
      <c r="K26" s="51"/>
      <c r="L26" s="96">
        <v>2</v>
      </c>
    </row>
    <row r="27" spans="1:12" ht="13.5" thickBot="1">
      <c r="A27" s="44"/>
      <c r="B27" s="79"/>
      <c r="C27" s="28" t="s">
        <v>10</v>
      </c>
      <c r="D27" s="52" t="str">
        <f>CONCATENATE(E12," v ",E13)</f>
        <v>Doncaster SC v Bye</v>
      </c>
      <c r="E27" s="52"/>
      <c r="F27" s="97"/>
      <c r="G27" s="44"/>
      <c r="H27" s="79"/>
      <c r="I27" s="28" t="s">
        <v>10</v>
      </c>
      <c r="J27" s="52" t="str">
        <f>CONCATENATE(K12," v ",K13)</f>
        <v>Heathmont C v Vermont</v>
      </c>
      <c r="K27" s="52"/>
      <c r="L27" s="97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7" t="s">
        <v>0</v>
      </c>
      <c r="D29" s="68"/>
      <c r="E29" s="69"/>
      <c r="F29" s="19" t="s">
        <v>57</v>
      </c>
      <c r="G29" s="33" t="s">
        <v>3</v>
      </c>
      <c r="H29" s="34" t="s">
        <v>4</v>
      </c>
      <c r="I29" s="67" t="s">
        <v>1</v>
      </c>
      <c r="J29" s="68"/>
      <c r="K29" s="69"/>
      <c r="L29" s="19" t="s">
        <v>57</v>
      </c>
    </row>
    <row r="30" spans="1:12" ht="13.5" thickBot="1">
      <c r="A30" s="43">
        <v>3</v>
      </c>
      <c r="B30" s="78" t="s">
        <v>69</v>
      </c>
      <c r="C30" s="15" t="s">
        <v>11</v>
      </c>
      <c r="D30" s="51" t="str">
        <f>CONCATENATE(E13," v ",E15)</f>
        <v>Bye v John Monash SS</v>
      </c>
      <c r="E30" s="51"/>
      <c r="F30" s="96">
        <v>1</v>
      </c>
      <c r="G30" s="43">
        <v>3</v>
      </c>
      <c r="H30" s="78" t="s">
        <v>69</v>
      </c>
      <c r="I30" s="15" t="s">
        <v>11</v>
      </c>
      <c r="J30" s="51" t="str">
        <f>CONCATENATE(K13," v ",K15)</f>
        <v>Vermont v Bye</v>
      </c>
      <c r="K30" s="51"/>
      <c r="L30" s="96">
        <v>2</v>
      </c>
    </row>
    <row r="31" spans="1:12" ht="13.5" thickBot="1">
      <c r="A31" s="44"/>
      <c r="B31" s="79"/>
      <c r="C31" s="28" t="s">
        <v>12</v>
      </c>
      <c r="D31" s="52" t="str">
        <f>CONCATENATE(E14," v ",E12)</f>
        <v>Fairhills HS v Doncaster SC</v>
      </c>
      <c r="E31" s="52"/>
      <c r="F31" s="97"/>
      <c r="G31" s="44"/>
      <c r="H31" s="79"/>
      <c r="I31" s="28" t="s">
        <v>12</v>
      </c>
      <c r="J31" s="52" t="str">
        <f>CONCATENATE(K14," v ",K12)</f>
        <v>Blackburn HS v Heathmont C</v>
      </c>
      <c r="K31" s="52"/>
      <c r="L31" s="97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customHeight="1" thickBot="1" thickTop="1">
      <c r="A35" s="55" t="s">
        <v>4</v>
      </c>
      <c r="B35" s="56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57</v>
      </c>
    </row>
    <row r="36" spans="1:12" ht="13.5" thickBot="1">
      <c r="A36" s="57" t="s">
        <v>70</v>
      </c>
      <c r="B36" s="58"/>
      <c r="C36" s="61" t="s">
        <v>26</v>
      </c>
      <c r="D36" s="62"/>
      <c r="E36" s="62"/>
      <c r="F36" s="62"/>
      <c r="G36" s="62" t="s">
        <v>27</v>
      </c>
      <c r="H36" s="62"/>
      <c r="I36" s="62"/>
      <c r="J36" s="62"/>
      <c r="K36" s="63"/>
      <c r="L36" s="49">
        <v>1</v>
      </c>
    </row>
    <row r="37" spans="1:12" ht="13.5" thickBot="1">
      <c r="A37" s="59"/>
      <c r="B37" s="60"/>
      <c r="C37" s="64"/>
      <c r="D37" s="65"/>
      <c r="E37" s="65"/>
      <c r="F37" s="65"/>
      <c r="G37" s="65"/>
      <c r="H37" s="65"/>
      <c r="I37" s="65"/>
      <c r="J37" s="65"/>
      <c r="K37" s="66"/>
      <c r="L37" s="50"/>
    </row>
    <row r="38" ht="13.5" thickTop="1"/>
    <row r="39" spans="8:12" ht="13.5" thickBot="1">
      <c r="H39" s="45"/>
      <c r="I39" s="45"/>
      <c r="J39" s="45"/>
      <c r="K39" s="45"/>
      <c r="L39" s="45"/>
    </row>
    <row r="40" spans="3:11" ht="14.25" thickBot="1" thickTop="1">
      <c r="C40" s="42" t="s">
        <v>15</v>
      </c>
      <c r="D40" s="40"/>
      <c r="E40" s="40"/>
      <c r="F40" s="40"/>
      <c r="G40" s="40" t="s">
        <v>19</v>
      </c>
      <c r="H40" s="40"/>
      <c r="I40" s="40"/>
      <c r="J40" s="40"/>
      <c r="K40" s="41"/>
    </row>
    <row r="41" spans="3:11" ht="13.5" thickBot="1">
      <c r="C41" s="88"/>
      <c r="D41" s="89"/>
      <c r="E41" s="89"/>
      <c r="F41" s="89"/>
      <c r="G41" s="89"/>
      <c r="H41" s="89"/>
      <c r="I41" s="89"/>
      <c r="J41" s="89"/>
      <c r="K41" s="92"/>
    </row>
    <row r="42" spans="3:11" ht="13.5" thickBot="1">
      <c r="C42" s="90"/>
      <c r="D42" s="91"/>
      <c r="E42" s="91"/>
      <c r="F42" s="91"/>
      <c r="G42" s="91"/>
      <c r="H42" s="91"/>
      <c r="I42" s="91"/>
      <c r="J42" s="91"/>
      <c r="K42" s="93"/>
    </row>
    <row r="43" ht="13.5" thickTop="1"/>
  </sheetData>
  <sheetProtection selectLockedCells="1"/>
  <mergeCells count="78">
    <mergeCell ref="A35:B35"/>
    <mergeCell ref="C35:F35"/>
    <mergeCell ref="G35:K35"/>
    <mergeCell ref="A36:B37"/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  <mergeCell ref="G37:K37"/>
    <mergeCell ref="C29:E29"/>
    <mergeCell ref="I29:K29"/>
    <mergeCell ref="H30:H31"/>
    <mergeCell ref="J30:K30"/>
    <mergeCell ref="J31:K31"/>
    <mergeCell ref="D27:E27"/>
    <mergeCell ref="J27:K27"/>
    <mergeCell ref="F30:F31"/>
    <mergeCell ref="A30:A31"/>
    <mergeCell ref="B30:B31"/>
    <mergeCell ref="D30:E30"/>
    <mergeCell ref="G30:G31"/>
    <mergeCell ref="D31:E31"/>
    <mergeCell ref="J23:K23"/>
    <mergeCell ref="F22:F23"/>
    <mergeCell ref="C25:E25"/>
    <mergeCell ref="I25:K25"/>
    <mergeCell ref="A26:A27"/>
    <mergeCell ref="B26:B27"/>
    <mergeCell ref="D26:E26"/>
    <mergeCell ref="G26:G27"/>
    <mergeCell ref="H26:H27"/>
    <mergeCell ref="J26:K26"/>
    <mergeCell ref="C21:E21"/>
    <mergeCell ref="I21:K21"/>
    <mergeCell ref="J22:K22"/>
    <mergeCell ref="F26:F27"/>
    <mergeCell ref="A15:C15"/>
    <mergeCell ref="E15:F15"/>
    <mergeCell ref="K15:L15"/>
    <mergeCell ref="G15:I15"/>
    <mergeCell ref="A22:A23"/>
    <mergeCell ref="B22:B23"/>
    <mergeCell ref="D22:E22"/>
    <mergeCell ref="G22:G23"/>
    <mergeCell ref="H22:H23"/>
    <mergeCell ref="D23:E23"/>
    <mergeCell ref="A13:C13"/>
    <mergeCell ref="E13:F13"/>
    <mergeCell ref="K13:L13"/>
    <mergeCell ref="A14:C14"/>
    <mergeCell ref="E14:F14"/>
    <mergeCell ref="K14:L14"/>
    <mergeCell ref="G13:I13"/>
    <mergeCell ref="G14:I14"/>
    <mergeCell ref="A5:L5"/>
    <mergeCell ref="A11:C11"/>
    <mergeCell ref="D11:F11"/>
    <mergeCell ref="G11:I11"/>
    <mergeCell ref="J11:L11"/>
    <mergeCell ref="A12:C12"/>
    <mergeCell ref="E12:F12"/>
    <mergeCell ref="K12:L12"/>
    <mergeCell ref="G12:I12"/>
    <mergeCell ref="L30:L31"/>
    <mergeCell ref="L26:L27"/>
    <mergeCell ref="L22:L23"/>
    <mergeCell ref="A1:L1"/>
    <mergeCell ref="A2:L2"/>
    <mergeCell ref="A3:L3"/>
    <mergeCell ref="A6:K6"/>
    <mergeCell ref="A4:L4"/>
    <mergeCell ref="A10:F10"/>
    <mergeCell ref="G10:L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2"/>
  <sheetViews>
    <sheetView showGridLines="0" showRowColHeaders="0" showZeros="0" zoomScalePageLayoutView="0" workbookViewId="0" topLeftCell="A1">
      <selection activeCell="H22" sqref="H22:H31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3.281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8.140625" style="0" customWidth="1"/>
    <col min="12" max="12" width="6.7109375" style="0" customWidth="1"/>
  </cols>
  <sheetData>
    <row r="1" spans="1:12" ht="18.75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2">
        <v>40834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25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3" t="s">
        <v>0</v>
      </c>
      <c r="B10" s="83"/>
      <c r="C10" s="83"/>
      <c r="D10" s="83"/>
      <c r="E10" s="83"/>
      <c r="F10" s="83"/>
      <c r="G10" s="83" t="s">
        <v>1</v>
      </c>
      <c r="H10" s="83"/>
      <c r="I10" s="83"/>
      <c r="J10" s="83"/>
      <c r="K10" s="83"/>
      <c r="L10" s="83"/>
    </row>
    <row r="11" spans="1:12" ht="13.5" thickBot="1">
      <c r="A11" s="84" t="s">
        <v>17</v>
      </c>
      <c r="B11" s="85"/>
      <c r="C11" s="85"/>
      <c r="D11" s="94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94"/>
    </row>
    <row r="12" spans="1:12" ht="13.5" thickBot="1">
      <c r="A12" s="70" t="s">
        <v>29</v>
      </c>
      <c r="B12" s="71"/>
      <c r="C12" s="71"/>
      <c r="D12" s="12">
        <v>1</v>
      </c>
      <c r="E12" s="76" t="s">
        <v>71</v>
      </c>
      <c r="F12" s="77"/>
      <c r="G12" s="75" t="s">
        <v>33</v>
      </c>
      <c r="H12" s="76"/>
      <c r="I12" s="76"/>
      <c r="J12" s="12">
        <v>1</v>
      </c>
      <c r="K12" s="76" t="s">
        <v>73</v>
      </c>
      <c r="L12" s="77"/>
    </row>
    <row r="13" spans="1:12" ht="13.5" thickBot="1">
      <c r="A13" s="70" t="s">
        <v>30</v>
      </c>
      <c r="B13" s="71"/>
      <c r="C13" s="71"/>
      <c r="D13" s="12">
        <v>2</v>
      </c>
      <c r="E13" s="76" t="s">
        <v>72</v>
      </c>
      <c r="F13" s="77"/>
      <c r="G13" s="75" t="s">
        <v>34</v>
      </c>
      <c r="H13" s="76"/>
      <c r="I13" s="76"/>
      <c r="J13" s="12">
        <v>2</v>
      </c>
      <c r="K13" s="76" t="s">
        <v>74</v>
      </c>
      <c r="L13" s="77"/>
    </row>
    <row r="14" spans="1:12" ht="13.5" thickBot="1">
      <c r="A14" s="70" t="s">
        <v>31</v>
      </c>
      <c r="B14" s="71"/>
      <c r="C14" s="71"/>
      <c r="D14" s="12">
        <v>3</v>
      </c>
      <c r="E14" s="76" t="s">
        <v>47</v>
      </c>
      <c r="F14" s="77"/>
      <c r="G14" s="75" t="s">
        <v>35</v>
      </c>
      <c r="H14" s="76"/>
      <c r="I14" s="76"/>
      <c r="J14" s="12">
        <v>3</v>
      </c>
      <c r="K14" s="76" t="s">
        <v>75</v>
      </c>
      <c r="L14" s="77"/>
    </row>
    <row r="15" spans="1:12" ht="13.5" thickBot="1">
      <c r="A15" s="72" t="s">
        <v>32</v>
      </c>
      <c r="B15" s="73"/>
      <c r="C15" s="73"/>
      <c r="D15" s="13">
        <v>4</v>
      </c>
      <c r="E15" s="53" t="s">
        <v>48</v>
      </c>
      <c r="F15" s="54"/>
      <c r="G15" s="74" t="s">
        <v>36</v>
      </c>
      <c r="H15" s="53"/>
      <c r="I15" s="53"/>
      <c r="J15" s="13">
        <v>4</v>
      </c>
      <c r="K15" s="53" t="s">
        <v>86</v>
      </c>
      <c r="L15" s="5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7" t="s">
        <v>0</v>
      </c>
      <c r="D21" s="68"/>
      <c r="E21" s="69"/>
      <c r="F21" s="19" t="s">
        <v>57</v>
      </c>
      <c r="G21" s="33" t="s">
        <v>3</v>
      </c>
      <c r="H21" s="34" t="s">
        <v>4</v>
      </c>
      <c r="I21" s="67" t="s">
        <v>1</v>
      </c>
      <c r="J21" s="68"/>
      <c r="K21" s="69"/>
      <c r="L21" s="19" t="s">
        <v>57</v>
      </c>
    </row>
    <row r="22" spans="1:12" ht="13.5" thickBot="1">
      <c r="A22" s="43">
        <v>1</v>
      </c>
      <c r="B22" s="78" t="s">
        <v>60</v>
      </c>
      <c r="C22" s="15" t="s">
        <v>6</v>
      </c>
      <c r="D22" s="51" t="str">
        <f>CONCATENATE(E12," v ",E15)</f>
        <v>Balwyn HS v Wheelers Hill SC</v>
      </c>
      <c r="E22" s="51"/>
      <c r="F22" s="96">
        <v>1</v>
      </c>
      <c r="G22" s="43">
        <v>1</v>
      </c>
      <c r="H22" s="30" t="s">
        <v>60</v>
      </c>
      <c r="I22" s="15" t="s">
        <v>6</v>
      </c>
      <c r="J22" s="51" t="str">
        <f>CONCATENATE(K12," v ",K15)</f>
        <v>Ringwood SC v bye</v>
      </c>
      <c r="K22" s="51"/>
      <c r="L22" s="16">
        <v>2</v>
      </c>
    </row>
    <row r="23" spans="1:12" ht="13.5" thickBot="1">
      <c r="A23" s="44"/>
      <c r="B23" s="79"/>
      <c r="C23" s="28" t="s">
        <v>7</v>
      </c>
      <c r="D23" s="52" t="str">
        <f>CONCATENATE(E13," v ",E14)</f>
        <v>Emerald SC v Wantirna C</v>
      </c>
      <c r="E23" s="52"/>
      <c r="F23" s="97"/>
      <c r="G23" s="44"/>
      <c r="H23" s="39" t="s">
        <v>61</v>
      </c>
      <c r="I23" s="28" t="s">
        <v>7</v>
      </c>
      <c r="J23" s="52" t="str">
        <f>CONCATENATE(K13," v ",K14)</f>
        <v>Vermont SC v Koonung SC</v>
      </c>
      <c r="K23" s="52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7" t="s">
        <v>0</v>
      </c>
      <c r="D25" s="68"/>
      <c r="E25" s="69"/>
      <c r="F25" s="19" t="s">
        <v>57</v>
      </c>
      <c r="G25" s="33" t="s">
        <v>3</v>
      </c>
      <c r="H25" s="34" t="s">
        <v>4</v>
      </c>
      <c r="I25" s="67" t="s">
        <v>1</v>
      </c>
      <c r="J25" s="68"/>
      <c r="K25" s="69"/>
      <c r="L25" s="19" t="s">
        <v>57</v>
      </c>
    </row>
    <row r="26" spans="1:12" ht="13.5" thickBot="1">
      <c r="A26" s="43">
        <v>2</v>
      </c>
      <c r="B26" s="78" t="s">
        <v>62</v>
      </c>
      <c r="C26" s="15" t="s">
        <v>9</v>
      </c>
      <c r="D26" s="51" t="str">
        <f>CONCATENATE(E15," v ",E14)</f>
        <v>Wheelers Hill SC v Wantirna C</v>
      </c>
      <c r="E26" s="51"/>
      <c r="F26" s="96">
        <v>1</v>
      </c>
      <c r="G26" s="43">
        <v>2</v>
      </c>
      <c r="H26" s="30" t="s">
        <v>62</v>
      </c>
      <c r="I26" s="15" t="s">
        <v>9</v>
      </c>
      <c r="J26" s="51" t="str">
        <f>CONCATENATE(K15," v ",K14)</f>
        <v>bye v Koonung SC</v>
      </c>
      <c r="K26" s="51"/>
      <c r="L26" s="16">
        <v>2</v>
      </c>
    </row>
    <row r="27" spans="1:12" ht="13.5" thickBot="1">
      <c r="A27" s="44"/>
      <c r="B27" s="79"/>
      <c r="C27" s="28" t="s">
        <v>10</v>
      </c>
      <c r="D27" s="52" t="str">
        <f>CONCATENATE(E12," v ",E13)</f>
        <v>Balwyn HS v Emerald SC</v>
      </c>
      <c r="E27" s="52"/>
      <c r="F27" s="97"/>
      <c r="G27" s="44"/>
      <c r="H27" s="39" t="s">
        <v>63</v>
      </c>
      <c r="I27" s="28" t="s">
        <v>10</v>
      </c>
      <c r="J27" s="52" t="str">
        <f>CONCATENATE(K12," v ",K13)</f>
        <v>Ringwood SC v Vermont SC</v>
      </c>
      <c r="K27" s="52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7" t="s">
        <v>0</v>
      </c>
      <c r="D29" s="68"/>
      <c r="E29" s="69"/>
      <c r="F29" s="19" t="s">
        <v>57</v>
      </c>
      <c r="G29" s="33" t="s">
        <v>3</v>
      </c>
      <c r="H29" s="34" t="s">
        <v>4</v>
      </c>
      <c r="I29" s="67" t="s">
        <v>1</v>
      </c>
      <c r="J29" s="68"/>
      <c r="K29" s="69"/>
      <c r="L29" s="19" t="s">
        <v>57</v>
      </c>
    </row>
    <row r="30" spans="1:12" ht="13.5" thickBot="1">
      <c r="A30" s="43">
        <v>3</v>
      </c>
      <c r="B30" s="78" t="s">
        <v>64</v>
      </c>
      <c r="C30" s="15" t="s">
        <v>11</v>
      </c>
      <c r="D30" s="51" t="str">
        <f>CONCATENATE(E13," v ",E15)</f>
        <v>Emerald SC v Wheelers Hill SC</v>
      </c>
      <c r="E30" s="51"/>
      <c r="F30" s="96">
        <v>1</v>
      </c>
      <c r="G30" s="43">
        <v>3</v>
      </c>
      <c r="H30" s="39" t="s">
        <v>64</v>
      </c>
      <c r="I30" s="15" t="s">
        <v>11</v>
      </c>
      <c r="J30" s="51" t="str">
        <f>CONCATENATE(K13," v ",K15)</f>
        <v>Vermont SC v bye</v>
      </c>
      <c r="K30" s="51"/>
      <c r="L30" s="16">
        <v>2</v>
      </c>
    </row>
    <row r="31" spans="1:12" ht="13.5" thickBot="1">
      <c r="A31" s="44"/>
      <c r="B31" s="79"/>
      <c r="C31" s="28" t="s">
        <v>12</v>
      </c>
      <c r="D31" s="52" t="str">
        <f>CONCATENATE(E14," v ",E12)</f>
        <v>Wantirna C v Balwyn HS</v>
      </c>
      <c r="E31" s="52"/>
      <c r="F31" s="97"/>
      <c r="G31" s="44"/>
      <c r="H31" s="39" t="s">
        <v>65</v>
      </c>
      <c r="I31" s="28" t="s">
        <v>12</v>
      </c>
      <c r="J31" s="52" t="str">
        <f>CONCATENATE(K14," v ",K12)</f>
        <v>Koonung SC v Ringwood SC</v>
      </c>
      <c r="K31" s="52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5" t="s">
        <v>4</v>
      </c>
      <c r="B35" s="56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57</v>
      </c>
    </row>
    <row r="36" spans="1:12" ht="13.5" thickBot="1">
      <c r="A36" s="57" t="s">
        <v>59</v>
      </c>
      <c r="B36" s="58"/>
      <c r="C36" s="61" t="s">
        <v>26</v>
      </c>
      <c r="D36" s="62"/>
      <c r="E36" s="62"/>
      <c r="F36" s="62"/>
      <c r="G36" s="62" t="s">
        <v>27</v>
      </c>
      <c r="H36" s="62"/>
      <c r="I36" s="62"/>
      <c r="J36" s="62"/>
      <c r="K36" s="63"/>
      <c r="L36" s="49">
        <v>1</v>
      </c>
    </row>
    <row r="37" spans="1:12" ht="13.5" thickBot="1">
      <c r="A37" s="59"/>
      <c r="B37" s="60"/>
      <c r="C37" s="64"/>
      <c r="D37" s="65"/>
      <c r="E37" s="65"/>
      <c r="F37" s="65"/>
      <c r="G37" s="65"/>
      <c r="H37" s="65"/>
      <c r="I37" s="65"/>
      <c r="J37" s="65"/>
      <c r="K37" s="66"/>
      <c r="L37" s="50"/>
    </row>
    <row r="38" ht="13.5" thickTop="1"/>
    <row r="39" spans="8:12" ht="13.5" thickBot="1">
      <c r="H39" s="45"/>
      <c r="I39" s="45"/>
      <c r="J39" s="45"/>
      <c r="K39" s="45"/>
      <c r="L39" s="45"/>
    </row>
    <row r="40" spans="3:11" ht="14.25" thickBot="1" thickTop="1">
      <c r="C40" s="42" t="s">
        <v>15</v>
      </c>
      <c r="D40" s="40"/>
      <c r="E40" s="40"/>
      <c r="F40" s="40"/>
      <c r="G40" s="40" t="s">
        <v>19</v>
      </c>
      <c r="H40" s="40"/>
      <c r="I40" s="40"/>
      <c r="J40" s="40"/>
      <c r="K40" s="41"/>
    </row>
    <row r="41" spans="3:11" ht="13.5" thickBot="1">
      <c r="C41" s="88"/>
      <c r="D41" s="89"/>
      <c r="E41" s="89"/>
      <c r="F41" s="89"/>
      <c r="G41" s="89"/>
      <c r="H41" s="89"/>
      <c r="I41" s="89"/>
      <c r="J41" s="89"/>
      <c r="K41" s="92"/>
    </row>
    <row r="42" spans="3:11" ht="13.5" thickBot="1">
      <c r="C42" s="90"/>
      <c r="D42" s="91"/>
      <c r="E42" s="91"/>
      <c r="F42" s="91"/>
      <c r="G42" s="91"/>
      <c r="H42" s="91"/>
      <c r="I42" s="91"/>
      <c r="J42" s="91"/>
      <c r="K42" s="93"/>
    </row>
    <row r="43" ht="13.5" thickTop="1"/>
  </sheetData>
  <sheetProtection selectLockedCells="1"/>
  <mergeCells count="72">
    <mergeCell ref="C41:F42"/>
    <mergeCell ref="G41:K42"/>
    <mergeCell ref="H39:L39"/>
    <mergeCell ref="G40:K40"/>
    <mergeCell ref="C40:F40"/>
    <mergeCell ref="L36:L37"/>
    <mergeCell ref="C37:F37"/>
    <mergeCell ref="G37:K37"/>
    <mergeCell ref="C36:F36"/>
    <mergeCell ref="G36:K36"/>
    <mergeCell ref="A30:A31"/>
    <mergeCell ref="D30:E30"/>
    <mergeCell ref="A36:B37"/>
    <mergeCell ref="J30:K30"/>
    <mergeCell ref="D31:E31"/>
    <mergeCell ref="J31:K31"/>
    <mergeCell ref="G30:G31"/>
    <mergeCell ref="G35:K35"/>
    <mergeCell ref="B30:B31"/>
    <mergeCell ref="C25:E25"/>
    <mergeCell ref="I25:K25"/>
    <mergeCell ref="F30:F31"/>
    <mergeCell ref="A35:B35"/>
    <mergeCell ref="C35:F35"/>
    <mergeCell ref="C29:E29"/>
    <mergeCell ref="I29:K29"/>
    <mergeCell ref="A26:A27"/>
    <mergeCell ref="D26:E26"/>
    <mergeCell ref="J26:K26"/>
    <mergeCell ref="D27:E27"/>
    <mergeCell ref="J27:K27"/>
    <mergeCell ref="G26:G27"/>
    <mergeCell ref="B26:B27"/>
    <mergeCell ref="F26:F27"/>
    <mergeCell ref="A22:A23"/>
    <mergeCell ref="D22:E22"/>
    <mergeCell ref="J22:K22"/>
    <mergeCell ref="D23:E23"/>
    <mergeCell ref="J23:K23"/>
    <mergeCell ref="G22:G23"/>
    <mergeCell ref="B22:B23"/>
    <mergeCell ref="F22:F23"/>
    <mergeCell ref="A15:C15"/>
    <mergeCell ref="E15:F15"/>
    <mergeCell ref="K15:L15"/>
    <mergeCell ref="C21:E21"/>
    <mergeCell ref="I21:K21"/>
    <mergeCell ref="G15:I15"/>
    <mergeCell ref="A13:C13"/>
    <mergeCell ref="E13:F13"/>
    <mergeCell ref="K13:L13"/>
    <mergeCell ref="A14:C14"/>
    <mergeCell ref="E14:F14"/>
    <mergeCell ref="K14:L14"/>
    <mergeCell ref="G13:I13"/>
    <mergeCell ref="G14:I14"/>
    <mergeCell ref="A11:C11"/>
    <mergeCell ref="D11:F11"/>
    <mergeCell ref="G11:I11"/>
    <mergeCell ref="J11:L11"/>
    <mergeCell ref="A12:C12"/>
    <mergeCell ref="E12:F12"/>
    <mergeCell ref="K12:L12"/>
    <mergeCell ref="G12:I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2"/>
  <sheetViews>
    <sheetView showGridLines="0" showRowColHeaders="0" showZeros="0" zoomScalePageLayoutView="0" workbookViewId="0" topLeftCell="A1">
      <selection activeCell="L35" sqref="L35:L37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31.5742187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31.00390625" style="0" customWidth="1"/>
    <col min="12" max="12" width="6.7109375" style="0" customWidth="1"/>
  </cols>
  <sheetData>
    <row r="1" spans="1:12" ht="18.75">
      <c r="A1" s="80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2">
        <v>40840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25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3" t="s">
        <v>0</v>
      </c>
      <c r="B10" s="83"/>
      <c r="C10" s="83"/>
      <c r="D10" s="83"/>
      <c r="E10" s="83"/>
      <c r="F10" s="83"/>
      <c r="G10" s="83" t="s">
        <v>1</v>
      </c>
      <c r="H10" s="83"/>
      <c r="I10" s="83"/>
      <c r="J10" s="83"/>
      <c r="K10" s="83"/>
      <c r="L10" s="83"/>
    </row>
    <row r="11" spans="1:12" ht="13.5" thickBot="1">
      <c r="A11" s="84" t="s">
        <v>17</v>
      </c>
      <c r="B11" s="85"/>
      <c r="C11" s="85"/>
      <c r="D11" s="94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94"/>
    </row>
    <row r="12" spans="1:12" ht="13.5" thickBot="1">
      <c r="A12" s="70" t="s">
        <v>29</v>
      </c>
      <c r="B12" s="71"/>
      <c r="C12" s="71"/>
      <c r="D12" s="12">
        <v>1</v>
      </c>
      <c r="E12" s="76" t="s">
        <v>76</v>
      </c>
      <c r="F12" s="77"/>
      <c r="G12" s="75" t="s">
        <v>33</v>
      </c>
      <c r="H12" s="76"/>
      <c r="I12" s="76"/>
      <c r="J12" s="12">
        <v>1</v>
      </c>
      <c r="K12" s="76" t="s">
        <v>73</v>
      </c>
      <c r="L12" s="77"/>
    </row>
    <row r="13" spans="1:12" ht="13.5" thickBot="1">
      <c r="A13" s="70" t="s">
        <v>30</v>
      </c>
      <c r="B13" s="71"/>
      <c r="C13" s="71"/>
      <c r="D13" s="12">
        <v>2</v>
      </c>
      <c r="E13" s="76" t="s">
        <v>77</v>
      </c>
      <c r="F13" s="77"/>
      <c r="G13" s="75" t="s">
        <v>34</v>
      </c>
      <c r="H13" s="76"/>
      <c r="I13" s="76"/>
      <c r="J13" s="12">
        <v>2</v>
      </c>
      <c r="K13" s="76" t="s">
        <v>78</v>
      </c>
      <c r="L13" s="77"/>
    </row>
    <row r="14" spans="1:12" ht="13.5" thickBot="1">
      <c r="A14" s="70" t="s">
        <v>31</v>
      </c>
      <c r="B14" s="71"/>
      <c r="C14" s="71"/>
      <c r="D14" s="12">
        <v>3</v>
      </c>
      <c r="E14" s="76" t="s">
        <v>47</v>
      </c>
      <c r="F14" s="77"/>
      <c r="G14" s="75" t="s">
        <v>35</v>
      </c>
      <c r="H14" s="76"/>
      <c r="I14" s="76"/>
      <c r="J14" s="12">
        <v>3</v>
      </c>
      <c r="K14" s="76" t="s">
        <v>79</v>
      </c>
      <c r="L14" s="77"/>
    </row>
    <row r="15" spans="1:12" ht="13.5" thickBot="1">
      <c r="A15" s="72" t="s">
        <v>32</v>
      </c>
      <c r="B15" s="73"/>
      <c r="C15" s="73"/>
      <c r="D15" s="13">
        <v>4</v>
      </c>
      <c r="E15" s="53" t="s">
        <v>48</v>
      </c>
      <c r="F15" s="54"/>
      <c r="G15" s="74" t="s">
        <v>36</v>
      </c>
      <c r="H15" s="53"/>
      <c r="I15" s="53"/>
      <c r="J15" s="13">
        <v>4</v>
      </c>
      <c r="K15" s="53" t="s">
        <v>51</v>
      </c>
      <c r="L15" s="5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7" t="s">
        <v>0</v>
      </c>
      <c r="D21" s="68"/>
      <c r="E21" s="69"/>
      <c r="F21" s="19" t="s">
        <v>57</v>
      </c>
      <c r="G21" s="33" t="s">
        <v>3</v>
      </c>
      <c r="H21" s="34" t="s">
        <v>4</v>
      </c>
      <c r="I21" s="67" t="s">
        <v>1</v>
      </c>
      <c r="J21" s="68"/>
      <c r="K21" s="69"/>
      <c r="L21" s="19" t="s">
        <v>57</v>
      </c>
    </row>
    <row r="22" spans="1:12" ht="13.5" thickBot="1">
      <c r="A22" s="43">
        <v>1</v>
      </c>
      <c r="B22" s="78" t="s">
        <v>60</v>
      </c>
      <c r="C22" s="15" t="s">
        <v>6</v>
      </c>
      <c r="D22" s="51" t="str">
        <f>CONCATENATE(E12," v ",E15)</f>
        <v>Canterbury Girls SC v Wheelers Hill SC</v>
      </c>
      <c r="E22" s="51"/>
      <c r="F22" s="16">
        <v>1</v>
      </c>
      <c r="G22" s="43">
        <v>1</v>
      </c>
      <c r="H22" s="78" t="s">
        <v>61</v>
      </c>
      <c r="I22" s="15" t="s">
        <v>6</v>
      </c>
      <c r="J22" s="51" t="str">
        <f>CONCATENATE(K12," v ",K15)</f>
        <v>Ringwood SC v Lilydale HS</v>
      </c>
      <c r="K22" s="51"/>
      <c r="L22" s="16">
        <v>1</v>
      </c>
    </row>
    <row r="23" spans="1:12" ht="13.5" thickBot="1">
      <c r="A23" s="44"/>
      <c r="B23" s="79"/>
      <c r="C23" s="28" t="s">
        <v>7</v>
      </c>
      <c r="D23" s="52" t="str">
        <f>CONCATENATE(E13," v ",E14)</f>
        <v>Upwey HS v Wantirna C</v>
      </c>
      <c r="E23" s="52"/>
      <c r="F23" s="29">
        <v>2</v>
      </c>
      <c r="G23" s="44"/>
      <c r="H23" s="79"/>
      <c r="I23" s="28" t="s">
        <v>7</v>
      </c>
      <c r="J23" s="52" t="str">
        <f>CONCATENATE(K13," v ",K14)</f>
        <v>Mount Waverley SC v East Doncaster SC</v>
      </c>
      <c r="K23" s="52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7" t="s">
        <v>0</v>
      </c>
      <c r="D25" s="68"/>
      <c r="E25" s="69"/>
      <c r="F25" s="19" t="s">
        <v>57</v>
      </c>
      <c r="G25" s="33" t="s">
        <v>3</v>
      </c>
      <c r="H25" s="34" t="s">
        <v>4</v>
      </c>
      <c r="I25" s="67" t="s">
        <v>1</v>
      </c>
      <c r="J25" s="68"/>
      <c r="K25" s="69"/>
      <c r="L25" s="19" t="s">
        <v>57</v>
      </c>
    </row>
    <row r="26" spans="1:12" ht="13.5" thickBot="1">
      <c r="A26" s="43">
        <v>2</v>
      </c>
      <c r="B26" s="78" t="s">
        <v>62</v>
      </c>
      <c r="C26" s="15" t="s">
        <v>9</v>
      </c>
      <c r="D26" s="51" t="str">
        <f>CONCATENATE(E15," v ",E14)</f>
        <v>Wheelers Hill SC v Wantirna C</v>
      </c>
      <c r="E26" s="51"/>
      <c r="F26" s="16">
        <v>1</v>
      </c>
      <c r="G26" s="43">
        <v>2</v>
      </c>
      <c r="H26" s="78" t="s">
        <v>63</v>
      </c>
      <c r="I26" s="15" t="s">
        <v>9</v>
      </c>
      <c r="J26" s="51" t="str">
        <f>CONCATENATE(K15," v ",K14)</f>
        <v>Lilydale HS v East Doncaster SC</v>
      </c>
      <c r="K26" s="51"/>
      <c r="L26" s="16">
        <v>1</v>
      </c>
    </row>
    <row r="27" spans="1:12" ht="13.5" thickBot="1">
      <c r="A27" s="44"/>
      <c r="B27" s="79"/>
      <c r="C27" s="28" t="s">
        <v>10</v>
      </c>
      <c r="D27" s="52" t="str">
        <f>CONCATENATE(E12," v ",E13)</f>
        <v>Canterbury Girls SC v Upwey HS</v>
      </c>
      <c r="E27" s="52"/>
      <c r="F27" s="29">
        <v>2</v>
      </c>
      <c r="G27" s="44"/>
      <c r="H27" s="79"/>
      <c r="I27" s="28" t="s">
        <v>10</v>
      </c>
      <c r="J27" s="52" t="str">
        <f>CONCATENATE(K12," v ",K13)</f>
        <v>Ringwood SC v Mount Waverley SC</v>
      </c>
      <c r="K27" s="52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7" t="s">
        <v>0</v>
      </c>
      <c r="D29" s="68"/>
      <c r="E29" s="69"/>
      <c r="F29" s="19" t="s">
        <v>57</v>
      </c>
      <c r="G29" s="33" t="s">
        <v>3</v>
      </c>
      <c r="H29" s="34" t="s">
        <v>4</v>
      </c>
      <c r="I29" s="67" t="s">
        <v>1</v>
      </c>
      <c r="J29" s="68"/>
      <c r="K29" s="69"/>
      <c r="L29" s="19" t="s">
        <v>57</v>
      </c>
    </row>
    <row r="30" spans="1:12" ht="13.5" thickBot="1">
      <c r="A30" s="43">
        <v>3</v>
      </c>
      <c r="B30" s="78" t="s">
        <v>64</v>
      </c>
      <c r="C30" s="15" t="s">
        <v>11</v>
      </c>
      <c r="D30" s="51" t="str">
        <f>CONCATENATE(E13," v ",E15)</f>
        <v>Upwey HS v Wheelers Hill SC</v>
      </c>
      <c r="E30" s="51"/>
      <c r="F30" s="16">
        <v>1</v>
      </c>
      <c r="G30" s="43">
        <v>3</v>
      </c>
      <c r="H30" s="78" t="s">
        <v>65</v>
      </c>
      <c r="I30" s="15" t="s">
        <v>11</v>
      </c>
      <c r="J30" s="51" t="str">
        <f>CONCATENATE(K13," v ",K15)</f>
        <v>Mount Waverley SC v Lilydale HS</v>
      </c>
      <c r="K30" s="51"/>
      <c r="L30" s="16">
        <v>1</v>
      </c>
    </row>
    <row r="31" spans="1:12" ht="13.5" thickBot="1">
      <c r="A31" s="44"/>
      <c r="B31" s="79"/>
      <c r="C31" s="28" t="s">
        <v>12</v>
      </c>
      <c r="D31" s="52" t="str">
        <f>CONCATENATE(E14," v ",E12)</f>
        <v>Wantirna C v Canterbury Girls SC</v>
      </c>
      <c r="E31" s="52"/>
      <c r="F31" s="29">
        <v>2</v>
      </c>
      <c r="G31" s="44"/>
      <c r="H31" s="79"/>
      <c r="I31" s="28" t="s">
        <v>12</v>
      </c>
      <c r="J31" s="52" t="str">
        <f>CONCATENATE(K14," v ",K12)</f>
        <v>East Doncaster SC v Ringwood SC</v>
      </c>
      <c r="K31" s="52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5" t="s">
        <v>4</v>
      </c>
      <c r="B35" s="56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57</v>
      </c>
    </row>
    <row r="36" spans="1:12" ht="13.5" thickBot="1">
      <c r="A36" s="57" t="s">
        <v>59</v>
      </c>
      <c r="B36" s="58"/>
      <c r="C36" s="61" t="s">
        <v>26</v>
      </c>
      <c r="D36" s="62"/>
      <c r="E36" s="62"/>
      <c r="F36" s="62"/>
      <c r="G36" s="62" t="s">
        <v>27</v>
      </c>
      <c r="H36" s="62"/>
      <c r="I36" s="62"/>
      <c r="J36" s="62"/>
      <c r="K36" s="63"/>
      <c r="L36" s="49">
        <v>1</v>
      </c>
    </row>
    <row r="37" spans="1:12" ht="13.5" thickBot="1">
      <c r="A37" s="59"/>
      <c r="B37" s="60"/>
      <c r="C37" s="64"/>
      <c r="D37" s="65"/>
      <c r="E37" s="65"/>
      <c r="F37" s="65"/>
      <c r="G37" s="65"/>
      <c r="H37" s="65"/>
      <c r="I37" s="65"/>
      <c r="J37" s="65"/>
      <c r="K37" s="66"/>
      <c r="L37" s="50"/>
    </row>
    <row r="38" ht="13.5" thickTop="1"/>
    <row r="39" spans="8:12" ht="13.5" thickBot="1">
      <c r="H39" s="45"/>
      <c r="I39" s="45"/>
      <c r="J39" s="45"/>
      <c r="K39" s="45"/>
      <c r="L39" s="45"/>
    </row>
    <row r="40" spans="3:11" ht="14.25" thickBot="1" thickTop="1">
      <c r="C40" s="42" t="s">
        <v>15</v>
      </c>
      <c r="D40" s="40"/>
      <c r="E40" s="40"/>
      <c r="F40" s="40"/>
      <c r="G40" s="40" t="s">
        <v>19</v>
      </c>
      <c r="H40" s="40"/>
      <c r="I40" s="40"/>
      <c r="J40" s="40"/>
      <c r="K40" s="41"/>
    </row>
    <row r="41" spans="3:11" ht="13.5" thickBot="1">
      <c r="C41" s="88"/>
      <c r="D41" s="89"/>
      <c r="E41" s="89"/>
      <c r="F41" s="89"/>
      <c r="G41" s="89"/>
      <c r="H41" s="89"/>
      <c r="I41" s="89"/>
      <c r="J41" s="89"/>
      <c r="K41" s="92"/>
    </row>
    <row r="42" spans="3:11" ht="13.5" thickBot="1">
      <c r="C42" s="90"/>
      <c r="D42" s="91"/>
      <c r="E42" s="91"/>
      <c r="F42" s="91"/>
      <c r="G42" s="91"/>
      <c r="H42" s="91"/>
      <c r="I42" s="91"/>
      <c r="J42" s="91"/>
      <c r="K42" s="93"/>
    </row>
    <row r="43" ht="13.5" thickTop="1"/>
  </sheetData>
  <sheetProtection selectLockedCells="1"/>
  <mergeCells count="72">
    <mergeCell ref="L36:L37"/>
    <mergeCell ref="C37:F37"/>
    <mergeCell ref="A35:B35"/>
    <mergeCell ref="C35:F35"/>
    <mergeCell ref="G35:K35"/>
    <mergeCell ref="A36:B37"/>
    <mergeCell ref="C36:F36"/>
    <mergeCell ref="G36:K36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A30:A31"/>
    <mergeCell ref="B30:B31"/>
    <mergeCell ref="D30:E30"/>
    <mergeCell ref="G30:G31"/>
    <mergeCell ref="D31:E31"/>
    <mergeCell ref="G37:K37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22:A23"/>
    <mergeCell ref="B22:B23"/>
    <mergeCell ref="D22:E22"/>
    <mergeCell ref="G22:G23"/>
    <mergeCell ref="H22:H23"/>
    <mergeCell ref="J22:K22"/>
    <mergeCell ref="D23:E23"/>
    <mergeCell ref="J23:K23"/>
    <mergeCell ref="A15:C15"/>
    <mergeCell ref="E15:F15"/>
    <mergeCell ref="K15:L15"/>
    <mergeCell ref="C21:E21"/>
    <mergeCell ref="I21:K21"/>
    <mergeCell ref="G15:I15"/>
    <mergeCell ref="A13:C13"/>
    <mergeCell ref="E13:F13"/>
    <mergeCell ref="K13:L13"/>
    <mergeCell ref="A14:C14"/>
    <mergeCell ref="E14:F14"/>
    <mergeCell ref="K14:L14"/>
    <mergeCell ref="G13:I13"/>
    <mergeCell ref="G14:I14"/>
    <mergeCell ref="A11:C11"/>
    <mergeCell ref="D11:F11"/>
    <mergeCell ref="G11:I11"/>
    <mergeCell ref="J11:L11"/>
    <mergeCell ref="A12:C12"/>
    <mergeCell ref="E12:F12"/>
    <mergeCell ref="K12:L12"/>
    <mergeCell ref="G12:I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2"/>
  <sheetViews>
    <sheetView showGridLines="0" showRowColHeaders="0" showZeros="0" zoomScalePageLayoutView="0" workbookViewId="0" topLeftCell="A1">
      <selection activeCell="F30" sqref="F30:F31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3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0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2">
        <v>40837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25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3" t="s">
        <v>0</v>
      </c>
      <c r="B10" s="83"/>
      <c r="C10" s="83"/>
      <c r="D10" s="83"/>
      <c r="E10" s="83"/>
      <c r="F10" s="83"/>
      <c r="G10" s="83" t="s">
        <v>1</v>
      </c>
      <c r="H10" s="83"/>
      <c r="I10" s="83"/>
      <c r="J10" s="83"/>
      <c r="K10" s="83"/>
      <c r="L10" s="83"/>
    </row>
    <row r="11" spans="1:12" ht="13.5" thickBot="1">
      <c r="A11" s="84" t="s">
        <v>17</v>
      </c>
      <c r="B11" s="85"/>
      <c r="C11" s="85"/>
      <c r="D11" s="94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94"/>
    </row>
    <row r="12" spans="1:12" ht="13.5" customHeight="1" thickBot="1">
      <c r="A12" s="70" t="s">
        <v>29</v>
      </c>
      <c r="B12" s="71"/>
      <c r="C12" s="71"/>
      <c r="D12" s="12">
        <v>1</v>
      </c>
      <c r="E12" s="76" t="s">
        <v>45</v>
      </c>
      <c r="F12" s="77"/>
      <c r="G12" s="75" t="s">
        <v>33</v>
      </c>
      <c r="H12" s="76"/>
      <c r="I12" s="76"/>
      <c r="J12" s="12">
        <v>1</v>
      </c>
      <c r="K12" s="76" t="s">
        <v>33</v>
      </c>
      <c r="L12" s="77"/>
    </row>
    <row r="13" spans="1:12" ht="13.5" customHeight="1" thickBot="1">
      <c r="A13" s="70" t="s">
        <v>30</v>
      </c>
      <c r="B13" s="71"/>
      <c r="C13" s="71"/>
      <c r="D13" s="12">
        <v>2</v>
      </c>
      <c r="E13" s="76" t="s">
        <v>72</v>
      </c>
      <c r="F13" s="77"/>
      <c r="G13" s="75" t="s">
        <v>34</v>
      </c>
      <c r="H13" s="76"/>
      <c r="I13" s="76"/>
      <c r="J13" s="12">
        <v>2</v>
      </c>
      <c r="K13" s="76" t="s">
        <v>81</v>
      </c>
      <c r="L13" s="77"/>
    </row>
    <row r="14" spans="1:12" ht="13.5" customHeight="1" thickBot="1">
      <c r="A14" s="70" t="s">
        <v>31</v>
      </c>
      <c r="B14" s="71"/>
      <c r="C14" s="71"/>
      <c r="D14" s="12">
        <v>3</v>
      </c>
      <c r="E14" s="76" t="s">
        <v>46</v>
      </c>
      <c r="F14" s="77"/>
      <c r="G14" s="75" t="s">
        <v>35</v>
      </c>
      <c r="H14" s="76"/>
      <c r="I14" s="76"/>
      <c r="J14" s="12">
        <v>3</v>
      </c>
      <c r="K14" s="76" t="s">
        <v>75</v>
      </c>
      <c r="L14" s="77"/>
    </row>
    <row r="15" spans="1:12" ht="13.5" customHeight="1" thickBot="1">
      <c r="A15" s="72" t="s">
        <v>32</v>
      </c>
      <c r="B15" s="73"/>
      <c r="C15" s="73"/>
      <c r="D15" s="13">
        <v>4</v>
      </c>
      <c r="E15" s="53" t="s">
        <v>80</v>
      </c>
      <c r="F15" s="54"/>
      <c r="G15" s="74" t="s">
        <v>36</v>
      </c>
      <c r="H15" s="53"/>
      <c r="I15" s="53"/>
      <c r="J15" s="13">
        <v>4</v>
      </c>
      <c r="K15" s="53" t="s">
        <v>51</v>
      </c>
      <c r="L15" s="5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7" t="s">
        <v>0</v>
      </c>
      <c r="D21" s="68"/>
      <c r="E21" s="69"/>
      <c r="F21" s="19" t="s">
        <v>57</v>
      </c>
      <c r="G21" s="33" t="s">
        <v>3</v>
      </c>
      <c r="H21" s="34" t="s">
        <v>4</v>
      </c>
      <c r="I21" s="67" t="s">
        <v>1</v>
      </c>
      <c r="J21" s="68"/>
      <c r="K21" s="69"/>
      <c r="L21" s="19" t="s">
        <v>57</v>
      </c>
    </row>
    <row r="22" spans="1:12" ht="13.5" thickBot="1">
      <c r="A22" s="43">
        <v>1</v>
      </c>
      <c r="B22" s="78" t="s">
        <v>60</v>
      </c>
      <c r="C22" s="15" t="s">
        <v>6</v>
      </c>
      <c r="D22" s="51" t="str">
        <f>CONCATENATE(E12," v ",E15)</f>
        <v>Camberwell HS v Brentwood SC</v>
      </c>
      <c r="E22" s="51"/>
      <c r="F22" s="96">
        <v>1</v>
      </c>
      <c r="G22" s="43">
        <v>1</v>
      </c>
      <c r="H22" s="78" t="s">
        <v>61</v>
      </c>
      <c r="I22" s="15" t="s">
        <v>6</v>
      </c>
      <c r="J22" s="51" t="str">
        <f>CONCATENATE(K12," v ",K15)</f>
        <v>Maroondah v Lilydale HS</v>
      </c>
      <c r="K22" s="51"/>
      <c r="L22" s="16">
        <v>1</v>
      </c>
    </row>
    <row r="23" spans="1:12" ht="13.5" thickBot="1">
      <c r="A23" s="44"/>
      <c r="B23" s="79"/>
      <c r="C23" s="28" t="s">
        <v>7</v>
      </c>
      <c r="D23" s="52" t="str">
        <f>CONCATENATE(E13," v ",E14)</f>
        <v>Emerald SC v Bye</v>
      </c>
      <c r="E23" s="52"/>
      <c r="F23" s="97"/>
      <c r="G23" s="44"/>
      <c r="H23" s="79"/>
      <c r="I23" s="28" t="s">
        <v>7</v>
      </c>
      <c r="J23" s="52" t="str">
        <f>CONCATENATE(K13," v ",K14)</f>
        <v>Mount Waverley v Koonung SC</v>
      </c>
      <c r="K23" s="52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7" t="s">
        <v>0</v>
      </c>
      <c r="D25" s="68"/>
      <c r="E25" s="69"/>
      <c r="F25" s="19" t="s">
        <v>57</v>
      </c>
      <c r="G25" s="33" t="s">
        <v>3</v>
      </c>
      <c r="H25" s="34" t="s">
        <v>4</v>
      </c>
      <c r="I25" s="67" t="s">
        <v>1</v>
      </c>
      <c r="J25" s="68"/>
      <c r="K25" s="69"/>
      <c r="L25" s="19" t="s">
        <v>57</v>
      </c>
    </row>
    <row r="26" spans="1:12" ht="13.5" thickBot="1">
      <c r="A26" s="43">
        <v>2</v>
      </c>
      <c r="B26" s="78" t="s">
        <v>62</v>
      </c>
      <c r="C26" s="15" t="s">
        <v>9</v>
      </c>
      <c r="D26" s="51" t="str">
        <f>CONCATENATE(E15," v ",E14)</f>
        <v>Brentwood SC v Bye</v>
      </c>
      <c r="E26" s="51"/>
      <c r="F26" s="96">
        <v>1</v>
      </c>
      <c r="G26" s="43">
        <v>2</v>
      </c>
      <c r="H26" s="78" t="s">
        <v>63</v>
      </c>
      <c r="I26" s="15" t="s">
        <v>9</v>
      </c>
      <c r="J26" s="51" t="str">
        <f>CONCATENATE(K15," v ",K14)</f>
        <v>Lilydale HS v Koonung SC</v>
      </c>
      <c r="K26" s="51"/>
      <c r="L26" s="16">
        <v>1</v>
      </c>
    </row>
    <row r="27" spans="1:12" ht="13.5" thickBot="1">
      <c r="A27" s="44"/>
      <c r="B27" s="79"/>
      <c r="C27" s="28" t="s">
        <v>10</v>
      </c>
      <c r="D27" s="52" t="str">
        <f>CONCATENATE(E12," v ",E13)</f>
        <v>Camberwell HS v Emerald SC</v>
      </c>
      <c r="E27" s="52"/>
      <c r="F27" s="97"/>
      <c r="G27" s="44"/>
      <c r="H27" s="79"/>
      <c r="I27" s="28" t="s">
        <v>10</v>
      </c>
      <c r="J27" s="52" t="str">
        <f>CONCATENATE(K12," v ",K13)</f>
        <v>Maroondah v Mount Waverley</v>
      </c>
      <c r="K27" s="52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7" t="s">
        <v>0</v>
      </c>
      <c r="D29" s="68"/>
      <c r="E29" s="69"/>
      <c r="F29" s="19" t="s">
        <v>57</v>
      </c>
      <c r="G29" s="33" t="s">
        <v>3</v>
      </c>
      <c r="H29" s="34" t="s">
        <v>4</v>
      </c>
      <c r="I29" s="67" t="s">
        <v>1</v>
      </c>
      <c r="J29" s="68"/>
      <c r="K29" s="69"/>
      <c r="L29" s="19" t="s">
        <v>57</v>
      </c>
    </row>
    <row r="30" spans="1:12" ht="13.5" thickBot="1">
      <c r="A30" s="43">
        <v>3</v>
      </c>
      <c r="B30" s="78" t="s">
        <v>64</v>
      </c>
      <c r="C30" s="15" t="s">
        <v>11</v>
      </c>
      <c r="D30" s="51" t="str">
        <f>CONCATENATE(E13," v ",E15)</f>
        <v>Emerald SC v Brentwood SC</v>
      </c>
      <c r="E30" s="51"/>
      <c r="F30" s="96">
        <v>1</v>
      </c>
      <c r="G30" s="43">
        <v>3</v>
      </c>
      <c r="H30" s="78" t="s">
        <v>65</v>
      </c>
      <c r="I30" s="15" t="s">
        <v>11</v>
      </c>
      <c r="J30" s="51" t="str">
        <f>CONCATENATE(K13," v ",K15)</f>
        <v>Mount Waverley v Lilydale HS</v>
      </c>
      <c r="K30" s="51"/>
      <c r="L30" s="16">
        <v>1</v>
      </c>
    </row>
    <row r="31" spans="1:12" ht="13.5" thickBot="1">
      <c r="A31" s="44"/>
      <c r="B31" s="79"/>
      <c r="C31" s="28" t="s">
        <v>12</v>
      </c>
      <c r="D31" s="52" t="str">
        <f>CONCATENATE(E14," v ",E12)</f>
        <v>Bye v Camberwell HS</v>
      </c>
      <c r="E31" s="52"/>
      <c r="F31" s="97"/>
      <c r="G31" s="44"/>
      <c r="H31" s="79"/>
      <c r="I31" s="28" t="s">
        <v>12</v>
      </c>
      <c r="J31" s="52" t="str">
        <f>CONCATENATE(K14," v ",K12)</f>
        <v>Koonung SC v Maroondah</v>
      </c>
      <c r="K31" s="52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customHeight="1" thickBot="1" thickTop="1">
      <c r="A35" s="55" t="s">
        <v>4</v>
      </c>
      <c r="B35" s="56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57</v>
      </c>
    </row>
    <row r="36" spans="1:12" ht="13.5" thickBot="1">
      <c r="A36" s="57" t="s">
        <v>59</v>
      </c>
      <c r="B36" s="58"/>
      <c r="C36" s="61" t="s">
        <v>26</v>
      </c>
      <c r="D36" s="62"/>
      <c r="E36" s="62"/>
      <c r="F36" s="62"/>
      <c r="G36" s="62" t="s">
        <v>27</v>
      </c>
      <c r="H36" s="62"/>
      <c r="I36" s="62"/>
      <c r="J36" s="62"/>
      <c r="K36" s="63"/>
      <c r="L36" s="49">
        <v>1</v>
      </c>
    </row>
    <row r="37" spans="1:12" ht="13.5" thickBot="1">
      <c r="A37" s="59"/>
      <c r="B37" s="60"/>
      <c r="C37" s="64"/>
      <c r="D37" s="65"/>
      <c r="E37" s="65"/>
      <c r="F37" s="65"/>
      <c r="G37" s="65"/>
      <c r="H37" s="65"/>
      <c r="I37" s="65"/>
      <c r="J37" s="65"/>
      <c r="K37" s="66"/>
      <c r="L37" s="50"/>
    </row>
    <row r="38" ht="13.5" thickTop="1"/>
    <row r="39" spans="8:12" ht="13.5" thickBot="1">
      <c r="H39" s="45"/>
      <c r="I39" s="45"/>
      <c r="J39" s="45"/>
      <c r="K39" s="45"/>
      <c r="L39" s="45"/>
    </row>
    <row r="40" spans="3:11" ht="14.25" thickBot="1" thickTop="1">
      <c r="C40" s="42" t="s">
        <v>15</v>
      </c>
      <c r="D40" s="40"/>
      <c r="E40" s="40"/>
      <c r="F40" s="40"/>
      <c r="G40" s="40" t="s">
        <v>19</v>
      </c>
      <c r="H40" s="40"/>
      <c r="I40" s="40"/>
      <c r="J40" s="40"/>
      <c r="K40" s="41"/>
    </row>
    <row r="41" spans="3:11" ht="13.5" thickBot="1">
      <c r="C41" s="88"/>
      <c r="D41" s="89"/>
      <c r="E41" s="89"/>
      <c r="F41" s="89"/>
      <c r="G41" s="89"/>
      <c r="H41" s="89"/>
      <c r="I41" s="89"/>
      <c r="J41" s="89"/>
      <c r="K41" s="92"/>
    </row>
    <row r="42" spans="3:11" ht="13.5" thickBot="1">
      <c r="C42" s="90"/>
      <c r="D42" s="91"/>
      <c r="E42" s="91"/>
      <c r="F42" s="91"/>
      <c r="G42" s="91"/>
      <c r="H42" s="91"/>
      <c r="I42" s="91"/>
      <c r="J42" s="91"/>
      <c r="K42" s="93"/>
    </row>
    <row r="43" ht="13.5" thickTop="1"/>
  </sheetData>
  <sheetProtection selectLockedCells="1"/>
  <mergeCells count="75">
    <mergeCell ref="F30:F31"/>
    <mergeCell ref="C41:F42"/>
    <mergeCell ref="G41:K42"/>
    <mergeCell ref="H39:L39"/>
    <mergeCell ref="G40:K40"/>
    <mergeCell ref="C40:F40"/>
    <mergeCell ref="L36:L37"/>
    <mergeCell ref="C37:F37"/>
    <mergeCell ref="G37:K37"/>
    <mergeCell ref="C36:F36"/>
    <mergeCell ref="G36:K36"/>
    <mergeCell ref="A30:A31"/>
    <mergeCell ref="D30:E30"/>
    <mergeCell ref="A36:B37"/>
    <mergeCell ref="J30:K30"/>
    <mergeCell ref="D31:E31"/>
    <mergeCell ref="J31:K31"/>
    <mergeCell ref="G30:G31"/>
    <mergeCell ref="G35:K35"/>
    <mergeCell ref="B30:B31"/>
    <mergeCell ref="H30:H31"/>
    <mergeCell ref="C25:E25"/>
    <mergeCell ref="I25:K25"/>
    <mergeCell ref="A35:B35"/>
    <mergeCell ref="C35:F35"/>
    <mergeCell ref="C29:E29"/>
    <mergeCell ref="I29:K29"/>
    <mergeCell ref="A26:A27"/>
    <mergeCell ref="D26:E26"/>
    <mergeCell ref="J26:K26"/>
    <mergeCell ref="D27:E27"/>
    <mergeCell ref="J27:K27"/>
    <mergeCell ref="G26:G27"/>
    <mergeCell ref="B26:B27"/>
    <mergeCell ref="H26:H27"/>
    <mergeCell ref="F26:F27"/>
    <mergeCell ref="A22:A23"/>
    <mergeCell ref="D22:E22"/>
    <mergeCell ref="J22:K22"/>
    <mergeCell ref="D23:E23"/>
    <mergeCell ref="J23:K23"/>
    <mergeCell ref="G22:G23"/>
    <mergeCell ref="B22:B23"/>
    <mergeCell ref="H22:H23"/>
    <mergeCell ref="F22:F23"/>
    <mergeCell ref="A15:C15"/>
    <mergeCell ref="E15:F15"/>
    <mergeCell ref="K15:L15"/>
    <mergeCell ref="C21:E21"/>
    <mergeCell ref="I21:K21"/>
    <mergeCell ref="G15:I15"/>
    <mergeCell ref="A13:C13"/>
    <mergeCell ref="E13:F13"/>
    <mergeCell ref="K13:L13"/>
    <mergeCell ref="A14:C14"/>
    <mergeCell ref="E14:F14"/>
    <mergeCell ref="K14:L14"/>
    <mergeCell ref="G13:I13"/>
    <mergeCell ref="G14:I14"/>
    <mergeCell ref="A11:C11"/>
    <mergeCell ref="D11:F11"/>
    <mergeCell ref="G11:I11"/>
    <mergeCell ref="J11:L11"/>
    <mergeCell ref="A12:C12"/>
    <mergeCell ref="E12:F12"/>
    <mergeCell ref="K12:L12"/>
    <mergeCell ref="G12:I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2"/>
  <sheetViews>
    <sheetView showGridLines="0" showRowColHeaders="0" showZeros="0" zoomScalePageLayoutView="0" workbookViewId="0" topLeftCell="A1">
      <selection activeCell="O36" sqref="O36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6.281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0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2">
        <v>40843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25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3" t="s">
        <v>0</v>
      </c>
      <c r="B10" s="83"/>
      <c r="C10" s="83"/>
      <c r="D10" s="83"/>
      <c r="E10" s="83"/>
      <c r="F10" s="83"/>
      <c r="G10" s="83" t="s">
        <v>1</v>
      </c>
      <c r="H10" s="83"/>
      <c r="I10" s="83"/>
      <c r="J10" s="83"/>
      <c r="K10" s="83"/>
      <c r="L10" s="83"/>
    </row>
    <row r="11" spans="1:12" ht="13.5" thickBot="1">
      <c r="A11" s="84" t="s">
        <v>17</v>
      </c>
      <c r="B11" s="85"/>
      <c r="C11" s="85"/>
      <c r="D11" s="94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94"/>
    </row>
    <row r="12" spans="1:12" ht="13.5" thickBot="1">
      <c r="A12" s="70" t="s">
        <v>29</v>
      </c>
      <c r="B12" s="71"/>
      <c r="C12" s="71"/>
      <c r="D12" s="12">
        <v>1</v>
      </c>
      <c r="E12" s="76" t="s">
        <v>76</v>
      </c>
      <c r="F12" s="77"/>
      <c r="G12" s="75" t="s">
        <v>33</v>
      </c>
      <c r="H12" s="76"/>
      <c r="I12" s="76"/>
      <c r="J12" s="12">
        <v>1</v>
      </c>
      <c r="K12" s="76" t="s">
        <v>33</v>
      </c>
      <c r="L12" s="77"/>
    </row>
    <row r="13" spans="1:12" ht="13.5" thickBot="1">
      <c r="A13" s="70" t="s">
        <v>30</v>
      </c>
      <c r="B13" s="71"/>
      <c r="C13" s="71"/>
      <c r="D13" s="12">
        <v>2</v>
      </c>
      <c r="E13" s="76" t="s">
        <v>77</v>
      </c>
      <c r="F13" s="77"/>
      <c r="G13" s="75" t="s">
        <v>34</v>
      </c>
      <c r="H13" s="76"/>
      <c r="I13" s="76"/>
      <c r="J13" s="12">
        <v>2</v>
      </c>
      <c r="K13" s="76" t="s">
        <v>74</v>
      </c>
      <c r="L13" s="77"/>
    </row>
    <row r="14" spans="1:12" ht="13.5" thickBot="1">
      <c r="A14" s="70" t="s">
        <v>31</v>
      </c>
      <c r="B14" s="71"/>
      <c r="C14" s="71"/>
      <c r="D14" s="12">
        <v>3</v>
      </c>
      <c r="E14" s="76" t="s">
        <v>46</v>
      </c>
      <c r="F14" s="77"/>
      <c r="G14" s="75" t="s">
        <v>35</v>
      </c>
      <c r="H14" s="76"/>
      <c r="I14" s="76"/>
      <c r="J14" s="12">
        <v>3</v>
      </c>
      <c r="K14" s="76" t="s">
        <v>75</v>
      </c>
      <c r="L14" s="77"/>
    </row>
    <row r="15" spans="1:12" ht="13.5" thickBot="1">
      <c r="A15" s="72" t="s">
        <v>32</v>
      </c>
      <c r="B15" s="73"/>
      <c r="C15" s="73"/>
      <c r="D15" s="13">
        <v>4</v>
      </c>
      <c r="E15" s="53" t="s">
        <v>80</v>
      </c>
      <c r="F15" s="54"/>
      <c r="G15" s="74" t="s">
        <v>36</v>
      </c>
      <c r="H15" s="53"/>
      <c r="I15" s="53"/>
      <c r="J15" s="13">
        <v>4</v>
      </c>
      <c r="K15" s="53" t="s">
        <v>83</v>
      </c>
      <c r="L15" s="5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7" t="s">
        <v>0</v>
      </c>
      <c r="D21" s="68"/>
      <c r="E21" s="69"/>
      <c r="F21" s="19" t="s">
        <v>57</v>
      </c>
      <c r="G21" s="33" t="s">
        <v>3</v>
      </c>
      <c r="H21" s="34" t="s">
        <v>4</v>
      </c>
      <c r="I21" s="67" t="s">
        <v>1</v>
      </c>
      <c r="J21" s="68"/>
      <c r="K21" s="69"/>
      <c r="L21" s="19" t="s">
        <v>57</v>
      </c>
    </row>
    <row r="22" spans="1:12" ht="13.5" thickBot="1">
      <c r="A22" s="43">
        <v>1</v>
      </c>
      <c r="B22" s="78" t="s">
        <v>60</v>
      </c>
      <c r="C22" s="15" t="s">
        <v>6</v>
      </c>
      <c r="D22" s="51" t="str">
        <f>CONCATENATE(E12," v ",E15)</f>
        <v>Canterbury Girls SC v Brentwood SC</v>
      </c>
      <c r="E22" s="51"/>
      <c r="F22" s="96">
        <v>1</v>
      </c>
      <c r="G22" s="43">
        <v>1</v>
      </c>
      <c r="H22" s="30" t="s">
        <v>60</v>
      </c>
      <c r="I22" s="15" t="s">
        <v>6</v>
      </c>
      <c r="J22" s="51" t="str">
        <f>CONCATENATE(K12," v ",K15)</f>
        <v>Maroondah v Healesville HS</v>
      </c>
      <c r="K22" s="51"/>
      <c r="L22" s="16">
        <v>2</v>
      </c>
    </row>
    <row r="23" spans="1:12" ht="13.5" thickBot="1">
      <c r="A23" s="44"/>
      <c r="B23" s="79"/>
      <c r="C23" s="28" t="s">
        <v>7</v>
      </c>
      <c r="D23" s="52" t="str">
        <f>CONCATENATE(E13," v ",E14)</f>
        <v>Upwey HS v Bye</v>
      </c>
      <c r="E23" s="52"/>
      <c r="F23" s="97"/>
      <c r="G23" s="44"/>
      <c r="H23" s="39" t="s">
        <v>61</v>
      </c>
      <c r="I23" s="28" t="s">
        <v>7</v>
      </c>
      <c r="J23" s="52" t="str">
        <f>CONCATENATE(K13," v ",K14)</f>
        <v>Vermont SC v Koonung SC</v>
      </c>
      <c r="K23" s="52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7" t="s">
        <v>0</v>
      </c>
      <c r="D25" s="68"/>
      <c r="E25" s="69"/>
      <c r="F25" s="19" t="s">
        <v>57</v>
      </c>
      <c r="G25" s="33" t="s">
        <v>3</v>
      </c>
      <c r="H25" s="34" t="s">
        <v>4</v>
      </c>
      <c r="I25" s="67" t="s">
        <v>1</v>
      </c>
      <c r="J25" s="68"/>
      <c r="K25" s="69"/>
      <c r="L25" s="19" t="s">
        <v>57</v>
      </c>
    </row>
    <row r="26" spans="1:12" ht="13.5" thickBot="1">
      <c r="A26" s="43">
        <v>2</v>
      </c>
      <c r="B26" s="78" t="s">
        <v>62</v>
      </c>
      <c r="C26" s="15" t="s">
        <v>9</v>
      </c>
      <c r="D26" s="51" t="str">
        <f>CONCATENATE(E15," v ",E14)</f>
        <v>Brentwood SC v Bye</v>
      </c>
      <c r="E26" s="51"/>
      <c r="F26" s="96">
        <v>1</v>
      </c>
      <c r="G26" s="43">
        <v>2</v>
      </c>
      <c r="H26" s="30" t="s">
        <v>62</v>
      </c>
      <c r="I26" s="15" t="s">
        <v>9</v>
      </c>
      <c r="J26" s="51" t="str">
        <f>CONCATENATE(K15," v ",K14)</f>
        <v>Healesville HS v Koonung SC</v>
      </c>
      <c r="K26" s="51"/>
      <c r="L26" s="16">
        <v>2</v>
      </c>
    </row>
    <row r="27" spans="1:12" ht="13.5" thickBot="1">
      <c r="A27" s="44"/>
      <c r="B27" s="79"/>
      <c r="C27" s="28" t="s">
        <v>10</v>
      </c>
      <c r="D27" s="52" t="str">
        <f>CONCATENATE(E12," v ",E13)</f>
        <v>Canterbury Girls SC v Upwey HS</v>
      </c>
      <c r="E27" s="52"/>
      <c r="F27" s="97"/>
      <c r="G27" s="44"/>
      <c r="H27" s="39" t="s">
        <v>63</v>
      </c>
      <c r="I27" s="28" t="s">
        <v>10</v>
      </c>
      <c r="J27" s="52" t="str">
        <f>CONCATENATE(K12," v ",K13)</f>
        <v>Maroondah v Vermont SC</v>
      </c>
      <c r="K27" s="52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7" t="s">
        <v>0</v>
      </c>
      <c r="D29" s="68"/>
      <c r="E29" s="69"/>
      <c r="F29" s="19" t="s">
        <v>57</v>
      </c>
      <c r="G29" s="33" t="s">
        <v>3</v>
      </c>
      <c r="H29" s="34" t="s">
        <v>4</v>
      </c>
      <c r="I29" s="67" t="s">
        <v>1</v>
      </c>
      <c r="J29" s="68"/>
      <c r="K29" s="69"/>
      <c r="L29" s="19" t="s">
        <v>57</v>
      </c>
    </row>
    <row r="30" spans="1:12" ht="13.5" thickBot="1">
      <c r="A30" s="43">
        <v>3</v>
      </c>
      <c r="B30" s="78" t="s">
        <v>64</v>
      </c>
      <c r="C30" s="15" t="s">
        <v>11</v>
      </c>
      <c r="D30" s="51" t="str">
        <f>CONCATENATE(E13," v ",E15)</f>
        <v>Upwey HS v Brentwood SC</v>
      </c>
      <c r="E30" s="51"/>
      <c r="F30" s="96">
        <v>1</v>
      </c>
      <c r="G30" s="43">
        <v>3</v>
      </c>
      <c r="H30" s="39" t="s">
        <v>64</v>
      </c>
      <c r="I30" s="15" t="s">
        <v>11</v>
      </c>
      <c r="J30" s="51" t="str">
        <f>CONCATENATE(K13," v ",K15)</f>
        <v>Vermont SC v Healesville HS</v>
      </c>
      <c r="K30" s="51"/>
      <c r="L30" s="16">
        <v>2</v>
      </c>
    </row>
    <row r="31" spans="1:12" ht="13.5" thickBot="1">
      <c r="A31" s="44"/>
      <c r="B31" s="79"/>
      <c r="C31" s="28" t="s">
        <v>12</v>
      </c>
      <c r="D31" s="52" t="str">
        <f>CONCATENATE(E14," v ",E12)</f>
        <v>Bye v Canterbury Girls SC</v>
      </c>
      <c r="E31" s="52"/>
      <c r="F31" s="97"/>
      <c r="G31" s="44"/>
      <c r="H31" s="39" t="s">
        <v>65</v>
      </c>
      <c r="I31" s="28" t="s">
        <v>12</v>
      </c>
      <c r="J31" s="52" t="str">
        <f>CONCATENATE(K14," v ",K12)</f>
        <v>Koonung SC v Maroondah</v>
      </c>
      <c r="K31" s="52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5" t="s">
        <v>4</v>
      </c>
      <c r="B35" s="56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57</v>
      </c>
    </row>
    <row r="36" spans="1:12" ht="13.5" thickBot="1">
      <c r="A36" s="57" t="s">
        <v>59</v>
      </c>
      <c r="B36" s="58"/>
      <c r="C36" s="61" t="s">
        <v>26</v>
      </c>
      <c r="D36" s="62"/>
      <c r="E36" s="62"/>
      <c r="F36" s="62"/>
      <c r="G36" s="62" t="s">
        <v>27</v>
      </c>
      <c r="H36" s="62"/>
      <c r="I36" s="62"/>
      <c r="J36" s="62"/>
      <c r="K36" s="63"/>
      <c r="L36" s="49">
        <v>1</v>
      </c>
    </row>
    <row r="37" spans="1:12" ht="13.5" thickBot="1">
      <c r="A37" s="59"/>
      <c r="B37" s="60"/>
      <c r="C37" s="64"/>
      <c r="D37" s="65"/>
      <c r="E37" s="65"/>
      <c r="F37" s="65"/>
      <c r="G37" s="65"/>
      <c r="H37" s="65"/>
      <c r="I37" s="65"/>
      <c r="J37" s="65"/>
      <c r="K37" s="66"/>
      <c r="L37" s="50"/>
    </row>
    <row r="38" ht="13.5" thickTop="1"/>
    <row r="39" spans="8:12" ht="13.5" thickBot="1">
      <c r="H39" s="45"/>
      <c r="I39" s="45"/>
      <c r="J39" s="45"/>
      <c r="K39" s="45"/>
      <c r="L39" s="45"/>
    </row>
    <row r="40" spans="3:11" ht="14.25" thickBot="1" thickTop="1">
      <c r="C40" s="42" t="s">
        <v>15</v>
      </c>
      <c r="D40" s="40"/>
      <c r="E40" s="40"/>
      <c r="F40" s="40"/>
      <c r="G40" s="40" t="s">
        <v>19</v>
      </c>
      <c r="H40" s="40"/>
      <c r="I40" s="40"/>
      <c r="J40" s="40"/>
      <c r="K40" s="41"/>
    </row>
    <row r="41" spans="3:11" ht="13.5" thickBot="1">
      <c r="C41" s="88"/>
      <c r="D41" s="89"/>
      <c r="E41" s="89"/>
      <c r="F41" s="89"/>
      <c r="G41" s="89"/>
      <c r="H41" s="89"/>
      <c r="I41" s="89"/>
      <c r="J41" s="89"/>
      <c r="K41" s="92"/>
    </row>
    <row r="42" spans="3:11" ht="13.5" thickBot="1">
      <c r="C42" s="90"/>
      <c r="D42" s="91"/>
      <c r="E42" s="91"/>
      <c r="F42" s="91"/>
      <c r="G42" s="91"/>
      <c r="H42" s="91"/>
      <c r="I42" s="91"/>
      <c r="J42" s="91"/>
      <c r="K42" s="93"/>
    </row>
    <row r="43" ht="13.5" thickTop="1"/>
  </sheetData>
  <sheetProtection selectLockedCells="1"/>
  <mergeCells count="72">
    <mergeCell ref="L36:L37"/>
    <mergeCell ref="C37:F37"/>
    <mergeCell ref="A35:B35"/>
    <mergeCell ref="C35:F35"/>
    <mergeCell ref="G35:K35"/>
    <mergeCell ref="A36:B37"/>
    <mergeCell ref="C36:F36"/>
    <mergeCell ref="G36:K36"/>
    <mergeCell ref="C29:E29"/>
    <mergeCell ref="I29:K29"/>
    <mergeCell ref="J30:K30"/>
    <mergeCell ref="J31:K31"/>
    <mergeCell ref="C41:F42"/>
    <mergeCell ref="G41:K42"/>
    <mergeCell ref="H39:L39"/>
    <mergeCell ref="G40:K40"/>
    <mergeCell ref="C40:F40"/>
    <mergeCell ref="F30:F31"/>
    <mergeCell ref="A30:A31"/>
    <mergeCell ref="B30:B31"/>
    <mergeCell ref="D30:E30"/>
    <mergeCell ref="G30:G31"/>
    <mergeCell ref="D31:E31"/>
    <mergeCell ref="G37:K37"/>
    <mergeCell ref="C25:E25"/>
    <mergeCell ref="I25:K25"/>
    <mergeCell ref="A26:A27"/>
    <mergeCell ref="B26:B27"/>
    <mergeCell ref="D26:E26"/>
    <mergeCell ref="G26:G27"/>
    <mergeCell ref="J26:K26"/>
    <mergeCell ref="D27:E27"/>
    <mergeCell ref="J27:K27"/>
    <mergeCell ref="F26:F27"/>
    <mergeCell ref="A22:A23"/>
    <mergeCell ref="B22:B23"/>
    <mergeCell ref="D22:E22"/>
    <mergeCell ref="G22:G23"/>
    <mergeCell ref="J22:K22"/>
    <mergeCell ref="D23:E23"/>
    <mergeCell ref="J23:K23"/>
    <mergeCell ref="F22:F23"/>
    <mergeCell ref="A15:C15"/>
    <mergeCell ref="E15:F15"/>
    <mergeCell ref="K15:L15"/>
    <mergeCell ref="C21:E21"/>
    <mergeCell ref="I21:K21"/>
    <mergeCell ref="G15:I15"/>
    <mergeCell ref="A13:C13"/>
    <mergeCell ref="E13:F13"/>
    <mergeCell ref="K13:L13"/>
    <mergeCell ref="A14:C14"/>
    <mergeCell ref="E14:F14"/>
    <mergeCell ref="K14:L14"/>
    <mergeCell ref="G13:I13"/>
    <mergeCell ref="G14:I14"/>
    <mergeCell ref="A11:C11"/>
    <mergeCell ref="D11:F11"/>
    <mergeCell ref="G11:I11"/>
    <mergeCell ref="J11:L11"/>
    <mergeCell ref="A12:C12"/>
    <mergeCell ref="E12:F12"/>
    <mergeCell ref="K12:L12"/>
    <mergeCell ref="G12:I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42"/>
  <sheetViews>
    <sheetView showGridLines="0" showRowColHeaders="0" showZeros="0" zoomScalePageLayoutView="0" workbookViewId="0" topLeftCell="A1">
      <selection activeCell="F22" sqref="F22:F31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6.85156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0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2">
        <v>40842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25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3" t="s">
        <v>0</v>
      </c>
      <c r="B10" s="83"/>
      <c r="C10" s="83"/>
      <c r="D10" s="83"/>
      <c r="E10" s="83"/>
      <c r="F10" s="83"/>
      <c r="G10" s="83" t="s">
        <v>1</v>
      </c>
      <c r="H10" s="83"/>
      <c r="I10" s="83"/>
      <c r="J10" s="83"/>
      <c r="K10" s="83"/>
      <c r="L10" s="83"/>
    </row>
    <row r="11" spans="1:12" ht="13.5" thickBot="1">
      <c r="A11" s="84" t="s">
        <v>17</v>
      </c>
      <c r="B11" s="85"/>
      <c r="C11" s="85"/>
      <c r="D11" s="94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94"/>
    </row>
    <row r="12" spans="1:12" ht="13.5" thickBot="1">
      <c r="A12" s="70" t="s">
        <v>29</v>
      </c>
      <c r="B12" s="71"/>
      <c r="C12" s="71"/>
      <c r="D12" s="12">
        <v>1</v>
      </c>
      <c r="E12" s="76" t="s">
        <v>45</v>
      </c>
      <c r="F12" s="77"/>
      <c r="G12" s="75" t="s">
        <v>33</v>
      </c>
      <c r="H12" s="76"/>
      <c r="I12" s="76"/>
      <c r="J12" s="12">
        <v>1</v>
      </c>
      <c r="K12" s="76" t="s">
        <v>33</v>
      </c>
      <c r="L12" s="77"/>
    </row>
    <row r="13" spans="1:12" ht="13.5" thickBot="1">
      <c r="A13" s="70" t="s">
        <v>30</v>
      </c>
      <c r="B13" s="71"/>
      <c r="C13" s="71"/>
      <c r="D13" s="12">
        <v>2</v>
      </c>
      <c r="E13" s="76" t="s">
        <v>82</v>
      </c>
      <c r="F13" s="77"/>
      <c r="G13" s="75" t="s">
        <v>34</v>
      </c>
      <c r="H13" s="76"/>
      <c r="I13" s="76"/>
      <c r="J13" s="12">
        <v>2</v>
      </c>
      <c r="K13" s="76" t="s">
        <v>84</v>
      </c>
      <c r="L13" s="77"/>
    </row>
    <row r="14" spans="1:12" ht="13.5" thickBot="1">
      <c r="A14" s="70" t="s">
        <v>31</v>
      </c>
      <c r="B14" s="71"/>
      <c r="C14" s="71"/>
      <c r="D14" s="12">
        <v>3</v>
      </c>
      <c r="E14" s="76" t="s">
        <v>47</v>
      </c>
      <c r="F14" s="77"/>
      <c r="G14" s="75" t="s">
        <v>35</v>
      </c>
      <c r="H14" s="76"/>
      <c r="I14" s="76"/>
      <c r="J14" s="12">
        <v>3</v>
      </c>
      <c r="K14" s="76" t="s">
        <v>75</v>
      </c>
      <c r="L14" s="77"/>
    </row>
    <row r="15" spans="1:12" ht="13.5" thickBot="1">
      <c r="A15" s="72" t="s">
        <v>32</v>
      </c>
      <c r="B15" s="73"/>
      <c r="C15" s="73"/>
      <c r="D15" s="13">
        <v>4</v>
      </c>
      <c r="E15" s="53" t="s">
        <v>48</v>
      </c>
      <c r="F15" s="54"/>
      <c r="G15" s="74" t="s">
        <v>36</v>
      </c>
      <c r="H15" s="53"/>
      <c r="I15" s="53"/>
      <c r="J15" s="13">
        <v>4</v>
      </c>
      <c r="K15" s="53" t="s">
        <v>85</v>
      </c>
      <c r="L15" s="5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7" t="s">
        <v>0</v>
      </c>
      <c r="D21" s="68"/>
      <c r="E21" s="69"/>
      <c r="F21" s="19" t="s">
        <v>57</v>
      </c>
      <c r="G21" s="33" t="s">
        <v>3</v>
      </c>
      <c r="H21" s="34" t="s">
        <v>4</v>
      </c>
      <c r="I21" s="67" t="s">
        <v>1</v>
      </c>
      <c r="J21" s="68"/>
      <c r="K21" s="69"/>
      <c r="L21" s="19" t="s">
        <v>57</v>
      </c>
    </row>
    <row r="22" spans="1:12" ht="13.5" thickBot="1">
      <c r="A22" s="43">
        <v>1</v>
      </c>
      <c r="B22" s="78" t="s">
        <v>60</v>
      </c>
      <c r="C22" s="15" t="s">
        <v>6</v>
      </c>
      <c r="D22" s="51" t="str">
        <f>CONCATENATE(E12," v ",E15)</f>
        <v>Camberwell HS v Wheelers Hill SC</v>
      </c>
      <c r="E22" s="51"/>
      <c r="F22" s="96">
        <v>1</v>
      </c>
      <c r="G22" s="43">
        <v>1</v>
      </c>
      <c r="H22" s="30" t="s">
        <v>60</v>
      </c>
      <c r="I22" s="15" t="s">
        <v>6</v>
      </c>
      <c r="J22" s="51" t="str">
        <f>CONCATENATE(K12," v ",K15)</f>
        <v>Maroondah v Healesville SC</v>
      </c>
      <c r="K22" s="51"/>
      <c r="L22" s="16">
        <v>2</v>
      </c>
    </row>
    <row r="23" spans="1:12" ht="13.5" thickBot="1">
      <c r="A23" s="44"/>
      <c r="B23" s="79"/>
      <c r="C23" s="28" t="s">
        <v>7</v>
      </c>
      <c r="D23" s="52" t="str">
        <f>CONCATENATE(E13," v ",E14)</f>
        <v>No Entry v Wantirna C</v>
      </c>
      <c r="E23" s="52"/>
      <c r="F23" s="97"/>
      <c r="G23" s="44"/>
      <c r="H23" s="39" t="s">
        <v>61</v>
      </c>
      <c r="I23" s="28" t="s">
        <v>7</v>
      </c>
      <c r="J23" s="52" t="str">
        <f>CONCATENATE(K13," v ",K14)</f>
        <v>Highvale SC v Koonung SC</v>
      </c>
      <c r="K23" s="52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7" t="s">
        <v>0</v>
      </c>
      <c r="D25" s="68"/>
      <c r="E25" s="69"/>
      <c r="F25" s="19" t="s">
        <v>57</v>
      </c>
      <c r="G25" s="33" t="s">
        <v>3</v>
      </c>
      <c r="H25" s="34" t="s">
        <v>4</v>
      </c>
      <c r="I25" s="67" t="s">
        <v>1</v>
      </c>
      <c r="J25" s="68"/>
      <c r="K25" s="69"/>
      <c r="L25" s="19" t="s">
        <v>57</v>
      </c>
    </row>
    <row r="26" spans="1:12" ht="13.5" thickBot="1">
      <c r="A26" s="43">
        <v>2</v>
      </c>
      <c r="B26" s="78" t="s">
        <v>62</v>
      </c>
      <c r="C26" s="15" t="s">
        <v>9</v>
      </c>
      <c r="D26" s="51" t="str">
        <f>CONCATENATE(E15," v ",E14)</f>
        <v>Wheelers Hill SC v Wantirna C</v>
      </c>
      <c r="E26" s="51"/>
      <c r="F26" s="96">
        <v>1</v>
      </c>
      <c r="G26" s="43">
        <v>2</v>
      </c>
      <c r="H26" s="30" t="s">
        <v>62</v>
      </c>
      <c r="I26" s="15" t="s">
        <v>9</v>
      </c>
      <c r="J26" s="51" t="str">
        <f>CONCATENATE(K15," v ",K14)</f>
        <v>Healesville SC v Koonung SC</v>
      </c>
      <c r="K26" s="51"/>
      <c r="L26" s="16">
        <v>2</v>
      </c>
    </row>
    <row r="27" spans="1:12" ht="13.5" thickBot="1">
      <c r="A27" s="44"/>
      <c r="B27" s="79"/>
      <c r="C27" s="28" t="s">
        <v>10</v>
      </c>
      <c r="D27" s="52" t="str">
        <f>CONCATENATE(E12," v ",E13)</f>
        <v>Camberwell HS v No Entry</v>
      </c>
      <c r="E27" s="52"/>
      <c r="F27" s="97"/>
      <c r="G27" s="44"/>
      <c r="H27" s="39" t="s">
        <v>63</v>
      </c>
      <c r="I27" s="28" t="s">
        <v>10</v>
      </c>
      <c r="J27" s="52" t="str">
        <f>CONCATENATE(K12," v ",K13)</f>
        <v>Maroondah v Highvale SC</v>
      </c>
      <c r="K27" s="52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7" t="s">
        <v>0</v>
      </c>
      <c r="D29" s="68"/>
      <c r="E29" s="69"/>
      <c r="F29" s="19" t="s">
        <v>57</v>
      </c>
      <c r="G29" s="33" t="s">
        <v>3</v>
      </c>
      <c r="H29" s="34" t="s">
        <v>4</v>
      </c>
      <c r="I29" s="67" t="s">
        <v>1</v>
      </c>
      <c r="J29" s="68"/>
      <c r="K29" s="69"/>
      <c r="L29" s="19" t="s">
        <v>57</v>
      </c>
    </row>
    <row r="30" spans="1:12" ht="13.5" thickBot="1">
      <c r="A30" s="43">
        <v>3</v>
      </c>
      <c r="B30" s="78" t="s">
        <v>64</v>
      </c>
      <c r="C30" s="15" t="s">
        <v>11</v>
      </c>
      <c r="D30" s="51" t="str">
        <f>CONCATENATE(E13," v ",E15)</f>
        <v>No Entry v Wheelers Hill SC</v>
      </c>
      <c r="E30" s="51"/>
      <c r="F30" s="96">
        <v>1</v>
      </c>
      <c r="G30" s="43">
        <v>3</v>
      </c>
      <c r="H30" s="39" t="s">
        <v>64</v>
      </c>
      <c r="I30" s="15" t="s">
        <v>11</v>
      </c>
      <c r="J30" s="51" t="str">
        <f>CONCATENATE(K13," v ",K15)</f>
        <v>Highvale SC v Healesville SC</v>
      </c>
      <c r="K30" s="51"/>
      <c r="L30" s="16">
        <v>2</v>
      </c>
    </row>
    <row r="31" spans="1:12" ht="13.5" thickBot="1">
      <c r="A31" s="44"/>
      <c r="B31" s="79"/>
      <c r="C31" s="28" t="s">
        <v>12</v>
      </c>
      <c r="D31" s="52" t="str">
        <f>CONCATENATE(E14," v ",E12)</f>
        <v>Wantirna C v Camberwell HS</v>
      </c>
      <c r="E31" s="52"/>
      <c r="F31" s="97"/>
      <c r="G31" s="44"/>
      <c r="H31" s="39" t="s">
        <v>65</v>
      </c>
      <c r="I31" s="28" t="s">
        <v>12</v>
      </c>
      <c r="J31" s="52" t="str">
        <f>CONCATENATE(K14," v ",K12)</f>
        <v>Koonung SC v Maroondah</v>
      </c>
      <c r="K31" s="52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5" t="s">
        <v>4</v>
      </c>
      <c r="B35" s="56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57</v>
      </c>
    </row>
    <row r="36" spans="1:12" ht="13.5" thickBot="1">
      <c r="A36" s="57" t="s">
        <v>59</v>
      </c>
      <c r="B36" s="58"/>
      <c r="C36" s="61" t="s">
        <v>26</v>
      </c>
      <c r="D36" s="62"/>
      <c r="E36" s="62"/>
      <c r="F36" s="62"/>
      <c r="G36" s="62" t="s">
        <v>27</v>
      </c>
      <c r="H36" s="62"/>
      <c r="I36" s="62"/>
      <c r="J36" s="62"/>
      <c r="K36" s="63"/>
      <c r="L36" s="49">
        <v>1</v>
      </c>
    </row>
    <row r="37" spans="1:12" ht="13.5" thickBot="1">
      <c r="A37" s="59"/>
      <c r="B37" s="60"/>
      <c r="C37" s="64"/>
      <c r="D37" s="65"/>
      <c r="E37" s="65"/>
      <c r="F37" s="65"/>
      <c r="G37" s="65"/>
      <c r="H37" s="65"/>
      <c r="I37" s="65"/>
      <c r="J37" s="65"/>
      <c r="K37" s="66"/>
      <c r="L37" s="50"/>
    </row>
    <row r="38" ht="13.5" thickTop="1"/>
    <row r="39" spans="8:12" ht="13.5" thickBot="1">
      <c r="H39" s="45"/>
      <c r="I39" s="45"/>
      <c r="J39" s="45"/>
      <c r="K39" s="45"/>
      <c r="L39" s="45"/>
    </row>
    <row r="40" spans="3:11" ht="14.25" thickBot="1" thickTop="1">
      <c r="C40" s="42" t="s">
        <v>15</v>
      </c>
      <c r="D40" s="40"/>
      <c r="E40" s="40"/>
      <c r="F40" s="40"/>
      <c r="G40" s="40" t="s">
        <v>19</v>
      </c>
      <c r="H40" s="40"/>
      <c r="I40" s="40"/>
      <c r="J40" s="40"/>
      <c r="K40" s="41"/>
    </row>
    <row r="41" spans="3:11" ht="13.5" thickBot="1">
      <c r="C41" s="88"/>
      <c r="D41" s="89"/>
      <c r="E41" s="89"/>
      <c r="F41" s="89"/>
      <c r="G41" s="89"/>
      <c r="H41" s="89"/>
      <c r="I41" s="89"/>
      <c r="J41" s="89"/>
      <c r="K41" s="92"/>
    </row>
    <row r="42" spans="3:11" ht="13.5" thickBot="1">
      <c r="C42" s="90"/>
      <c r="D42" s="91"/>
      <c r="E42" s="91"/>
      <c r="F42" s="91"/>
      <c r="G42" s="91"/>
      <c r="H42" s="91"/>
      <c r="I42" s="91"/>
      <c r="J42" s="91"/>
      <c r="K42" s="93"/>
    </row>
    <row r="43" ht="13.5" thickTop="1"/>
  </sheetData>
  <sheetProtection selectLockedCells="1"/>
  <mergeCells count="72">
    <mergeCell ref="B30:B31"/>
    <mergeCell ref="F22:F23"/>
    <mergeCell ref="F26:F27"/>
    <mergeCell ref="F30:F31"/>
    <mergeCell ref="G26:G27"/>
    <mergeCell ref="B26:B27"/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  <mergeCell ref="A35:B35"/>
    <mergeCell ref="C35:F35"/>
    <mergeCell ref="G37:K37"/>
    <mergeCell ref="C29:E29"/>
    <mergeCell ref="I29:K29"/>
    <mergeCell ref="A30:A31"/>
    <mergeCell ref="D30:E30"/>
    <mergeCell ref="A36:B37"/>
    <mergeCell ref="J30:K30"/>
    <mergeCell ref="D31:E31"/>
    <mergeCell ref="J31:K31"/>
    <mergeCell ref="G30:G31"/>
    <mergeCell ref="G35:K35"/>
    <mergeCell ref="C25:E25"/>
    <mergeCell ref="I25:K25"/>
    <mergeCell ref="A26:A27"/>
    <mergeCell ref="D26:E26"/>
    <mergeCell ref="J26:K26"/>
    <mergeCell ref="D27:E27"/>
    <mergeCell ref="J27:K27"/>
    <mergeCell ref="A22:A23"/>
    <mergeCell ref="D22:E22"/>
    <mergeCell ref="J22:K22"/>
    <mergeCell ref="D23:E23"/>
    <mergeCell ref="J23:K23"/>
    <mergeCell ref="G22:G23"/>
    <mergeCell ref="B22:B23"/>
    <mergeCell ref="A15:C15"/>
    <mergeCell ref="E15:F15"/>
    <mergeCell ref="K15:L15"/>
    <mergeCell ref="C21:E21"/>
    <mergeCell ref="I21:K21"/>
    <mergeCell ref="G15:I15"/>
    <mergeCell ref="A13:C13"/>
    <mergeCell ref="E13:F13"/>
    <mergeCell ref="K13:L13"/>
    <mergeCell ref="A14:C14"/>
    <mergeCell ref="E14:F14"/>
    <mergeCell ref="K14:L14"/>
    <mergeCell ref="G13:I13"/>
    <mergeCell ref="G14:I14"/>
    <mergeCell ref="A11:C11"/>
    <mergeCell ref="D11:F11"/>
    <mergeCell ref="G11:I11"/>
    <mergeCell ref="J11:L11"/>
    <mergeCell ref="A12:C12"/>
    <mergeCell ref="E12:F12"/>
    <mergeCell ref="K12:L12"/>
    <mergeCell ref="G12:I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42"/>
  <sheetViews>
    <sheetView showGridLines="0" showRowColHeaders="0" showZeros="0" zoomScalePageLayoutView="0" workbookViewId="0" topLeftCell="A1">
      <selection activeCell="L30" sqref="L30:L31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5.7109375" style="0" customWidth="1"/>
    <col min="12" max="12" width="6.7109375" style="0" customWidth="1"/>
  </cols>
  <sheetData>
    <row r="1" spans="1:12" ht="18.75">
      <c r="A1" s="80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2">
        <v>40836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25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3" t="s">
        <v>0</v>
      </c>
      <c r="B10" s="83"/>
      <c r="C10" s="83"/>
      <c r="D10" s="83"/>
      <c r="E10" s="83"/>
      <c r="F10" s="83"/>
      <c r="G10" s="83" t="s">
        <v>1</v>
      </c>
      <c r="H10" s="83"/>
      <c r="I10" s="83"/>
      <c r="J10" s="83"/>
      <c r="K10" s="83"/>
      <c r="L10" s="83"/>
    </row>
    <row r="11" spans="1:12" ht="13.5" thickBot="1">
      <c r="A11" s="84" t="s">
        <v>17</v>
      </c>
      <c r="B11" s="85"/>
      <c r="C11" s="85"/>
      <c r="D11" s="94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94"/>
    </row>
    <row r="12" spans="1:12" ht="13.5" thickBot="1">
      <c r="A12" s="70" t="s">
        <v>29</v>
      </c>
      <c r="B12" s="71"/>
      <c r="C12" s="71"/>
      <c r="D12" s="12">
        <v>1</v>
      </c>
      <c r="E12" s="76" t="s">
        <v>52</v>
      </c>
      <c r="F12" s="77"/>
      <c r="G12" s="75" t="s">
        <v>33</v>
      </c>
      <c r="H12" s="76"/>
      <c r="I12" s="76"/>
      <c r="J12" s="12">
        <v>1</v>
      </c>
      <c r="K12" s="76" t="s">
        <v>33</v>
      </c>
      <c r="L12" s="77"/>
    </row>
    <row r="13" spans="1:12" ht="13.5" thickBot="1">
      <c r="A13" s="70" t="s">
        <v>30</v>
      </c>
      <c r="B13" s="71"/>
      <c r="C13" s="71"/>
      <c r="D13" s="12">
        <v>2</v>
      </c>
      <c r="E13" s="98" t="s">
        <v>82</v>
      </c>
      <c r="F13" s="99"/>
      <c r="G13" s="75" t="s">
        <v>34</v>
      </c>
      <c r="H13" s="76"/>
      <c r="I13" s="76"/>
      <c r="J13" s="12">
        <v>2</v>
      </c>
      <c r="K13" s="76" t="s">
        <v>74</v>
      </c>
      <c r="L13" s="77"/>
    </row>
    <row r="14" spans="1:12" ht="13.5" thickBot="1">
      <c r="A14" s="70" t="s">
        <v>87</v>
      </c>
      <c r="B14" s="71"/>
      <c r="C14" s="71"/>
      <c r="D14" s="12">
        <v>3</v>
      </c>
      <c r="E14" s="98" t="s">
        <v>79</v>
      </c>
      <c r="F14" s="99"/>
      <c r="G14" s="75" t="s">
        <v>31</v>
      </c>
      <c r="H14" s="76"/>
      <c r="I14" s="76"/>
      <c r="J14" s="12">
        <v>3</v>
      </c>
      <c r="K14" s="76" t="s">
        <v>46</v>
      </c>
      <c r="L14" s="77"/>
    </row>
    <row r="15" spans="1:12" ht="13.5" thickBot="1">
      <c r="A15" s="72" t="s">
        <v>32</v>
      </c>
      <c r="B15" s="73"/>
      <c r="C15" s="73"/>
      <c r="D15" s="13">
        <v>4</v>
      </c>
      <c r="E15" s="100" t="s">
        <v>80</v>
      </c>
      <c r="F15" s="101"/>
      <c r="G15" s="74" t="s">
        <v>36</v>
      </c>
      <c r="H15" s="53"/>
      <c r="I15" s="53"/>
      <c r="J15" s="13">
        <v>4</v>
      </c>
      <c r="K15" s="53" t="s">
        <v>51</v>
      </c>
      <c r="L15" s="5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7" t="s">
        <v>0</v>
      </c>
      <c r="D21" s="68"/>
      <c r="E21" s="69"/>
      <c r="F21" s="19" t="s">
        <v>57</v>
      </c>
      <c r="G21" s="33" t="s">
        <v>3</v>
      </c>
      <c r="H21" s="34" t="s">
        <v>4</v>
      </c>
      <c r="I21" s="67" t="s">
        <v>1</v>
      </c>
      <c r="J21" s="68"/>
      <c r="K21" s="69"/>
      <c r="L21" s="19" t="s">
        <v>57</v>
      </c>
    </row>
    <row r="22" spans="1:12" ht="13.5" thickBot="1">
      <c r="A22" s="43">
        <v>1</v>
      </c>
      <c r="B22" s="78" t="s">
        <v>60</v>
      </c>
      <c r="C22" s="15" t="s">
        <v>6</v>
      </c>
      <c r="D22" s="51" t="str">
        <f>CONCATENATE(E12," v ",E15)</f>
        <v>Doncaster SC v Brentwood SC</v>
      </c>
      <c r="E22" s="51"/>
      <c r="F22" s="96">
        <v>1</v>
      </c>
      <c r="G22" s="43">
        <v>1</v>
      </c>
      <c r="H22" s="30" t="s">
        <v>60</v>
      </c>
      <c r="I22" s="15" t="s">
        <v>6</v>
      </c>
      <c r="J22" s="51" t="str">
        <f>CONCATENATE(K12," v ",K15)</f>
        <v>Maroondah v Lilydale HS</v>
      </c>
      <c r="K22" s="51"/>
      <c r="L22" s="96">
        <v>2</v>
      </c>
    </row>
    <row r="23" spans="1:12" ht="13.5" thickBot="1">
      <c r="A23" s="44"/>
      <c r="B23" s="79"/>
      <c r="C23" s="28" t="s">
        <v>7</v>
      </c>
      <c r="D23" s="52" t="str">
        <f>CONCATENATE(E13," v ",E14)</f>
        <v>No Entry v East Doncaster SC</v>
      </c>
      <c r="E23" s="52"/>
      <c r="F23" s="97"/>
      <c r="G23" s="44"/>
      <c r="H23" s="39" t="s">
        <v>61</v>
      </c>
      <c r="I23" s="28" t="s">
        <v>7</v>
      </c>
      <c r="J23" s="52" t="str">
        <f>CONCATENATE(K13," v ",K14)</f>
        <v>Vermont SC v Bye</v>
      </c>
      <c r="K23" s="52"/>
      <c r="L23" s="97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7" t="s">
        <v>0</v>
      </c>
      <c r="D25" s="68"/>
      <c r="E25" s="69"/>
      <c r="F25" s="19" t="s">
        <v>57</v>
      </c>
      <c r="G25" s="33" t="s">
        <v>3</v>
      </c>
      <c r="H25" s="34" t="s">
        <v>4</v>
      </c>
      <c r="I25" s="67" t="s">
        <v>1</v>
      </c>
      <c r="J25" s="68"/>
      <c r="K25" s="69"/>
      <c r="L25" s="19" t="s">
        <v>57</v>
      </c>
    </row>
    <row r="26" spans="1:12" ht="13.5" thickBot="1">
      <c r="A26" s="43">
        <v>2</v>
      </c>
      <c r="B26" s="78" t="s">
        <v>62</v>
      </c>
      <c r="C26" s="15" t="s">
        <v>9</v>
      </c>
      <c r="D26" s="51" t="str">
        <f>CONCATENATE(E15," v ",E14)</f>
        <v>Brentwood SC v East Doncaster SC</v>
      </c>
      <c r="E26" s="51"/>
      <c r="F26" s="96">
        <v>1</v>
      </c>
      <c r="G26" s="43">
        <v>2</v>
      </c>
      <c r="H26" s="30" t="s">
        <v>62</v>
      </c>
      <c r="I26" s="15" t="s">
        <v>9</v>
      </c>
      <c r="J26" s="51" t="str">
        <f>CONCATENATE(K15," v ",K14)</f>
        <v>Lilydale HS v Bye</v>
      </c>
      <c r="K26" s="51"/>
      <c r="L26" s="96">
        <v>2</v>
      </c>
    </row>
    <row r="27" spans="1:12" ht="13.5" thickBot="1">
      <c r="A27" s="44"/>
      <c r="B27" s="79"/>
      <c r="C27" s="28" t="s">
        <v>10</v>
      </c>
      <c r="D27" s="52" t="str">
        <f>CONCATENATE(E12," v ",E13)</f>
        <v>Doncaster SC v No Entry</v>
      </c>
      <c r="E27" s="52"/>
      <c r="F27" s="97"/>
      <c r="G27" s="44"/>
      <c r="H27" s="39" t="s">
        <v>63</v>
      </c>
      <c r="I27" s="28" t="s">
        <v>10</v>
      </c>
      <c r="J27" s="52" t="str">
        <f>CONCATENATE(K12," v ",K13)</f>
        <v>Maroondah v Vermont SC</v>
      </c>
      <c r="K27" s="52"/>
      <c r="L27" s="97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7" t="s">
        <v>0</v>
      </c>
      <c r="D29" s="68"/>
      <c r="E29" s="69"/>
      <c r="F29" s="19" t="s">
        <v>57</v>
      </c>
      <c r="G29" s="33" t="s">
        <v>3</v>
      </c>
      <c r="H29" s="34" t="s">
        <v>4</v>
      </c>
      <c r="I29" s="67" t="s">
        <v>1</v>
      </c>
      <c r="J29" s="68"/>
      <c r="K29" s="69"/>
      <c r="L29" s="19" t="s">
        <v>57</v>
      </c>
    </row>
    <row r="30" spans="1:12" ht="13.5" thickBot="1">
      <c r="A30" s="43">
        <v>3</v>
      </c>
      <c r="B30" s="78" t="s">
        <v>64</v>
      </c>
      <c r="C30" s="15" t="s">
        <v>11</v>
      </c>
      <c r="D30" s="51" t="str">
        <f>CONCATENATE(E13," v ",E15)</f>
        <v>No Entry v Brentwood SC</v>
      </c>
      <c r="E30" s="51"/>
      <c r="F30" s="96">
        <v>1</v>
      </c>
      <c r="G30" s="43">
        <v>3</v>
      </c>
      <c r="H30" s="39" t="s">
        <v>64</v>
      </c>
      <c r="I30" s="15" t="s">
        <v>11</v>
      </c>
      <c r="J30" s="51" t="str">
        <f>CONCATENATE(K13," v ",K15)</f>
        <v>Vermont SC v Lilydale HS</v>
      </c>
      <c r="K30" s="51"/>
      <c r="L30" s="96">
        <v>2</v>
      </c>
    </row>
    <row r="31" spans="1:12" ht="13.5" thickBot="1">
      <c r="A31" s="44"/>
      <c r="B31" s="79"/>
      <c r="C31" s="28" t="s">
        <v>12</v>
      </c>
      <c r="D31" s="52" t="str">
        <f>CONCATENATE(E14," v ",E12)</f>
        <v>East Doncaster SC v Doncaster SC</v>
      </c>
      <c r="E31" s="52"/>
      <c r="F31" s="97"/>
      <c r="G31" s="44"/>
      <c r="H31" s="39" t="s">
        <v>65</v>
      </c>
      <c r="I31" s="28" t="s">
        <v>12</v>
      </c>
      <c r="J31" s="52" t="str">
        <f>CONCATENATE(K14," v ",K12)</f>
        <v>Bye v Maroondah</v>
      </c>
      <c r="K31" s="52"/>
      <c r="L31" s="97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5" t="s">
        <v>4</v>
      </c>
      <c r="B35" s="56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57</v>
      </c>
    </row>
    <row r="36" spans="1:12" ht="13.5" thickBot="1">
      <c r="A36" s="57" t="s">
        <v>59</v>
      </c>
      <c r="B36" s="58"/>
      <c r="C36" s="61" t="s">
        <v>26</v>
      </c>
      <c r="D36" s="62"/>
      <c r="E36" s="62"/>
      <c r="F36" s="62"/>
      <c r="G36" s="62" t="s">
        <v>27</v>
      </c>
      <c r="H36" s="62"/>
      <c r="I36" s="62"/>
      <c r="J36" s="62"/>
      <c r="K36" s="63"/>
      <c r="L36" s="49">
        <v>1</v>
      </c>
    </row>
    <row r="37" spans="1:12" ht="13.5" thickBot="1">
      <c r="A37" s="59"/>
      <c r="B37" s="60"/>
      <c r="C37" s="64"/>
      <c r="D37" s="65"/>
      <c r="E37" s="65"/>
      <c r="F37" s="65"/>
      <c r="G37" s="65"/>
      <c r="H37" s="65"/>
      <c r="I37" s="65"/>
      <c r="J37" s="65"/>
      <c r="K37" s="66"/>
      <c r="L37" s="50"/>
    </row>
    <row r="38" ht="13.5" thickTop="1"/>
    <row r="39" spans="8:12" ht="13.5" thickBot="1">
      <c r="H39" s="45"/>
      <c r="I39" s="45"/>
      <c r="J39" s="45"/>
      <c r="K39" s="45"/>
      <c r="L39" s="45"/>
    </row>
    <row r="40" spans="3:11" ht="14.25" thickBot="1" thickTop="1">
      <c r="C40" s="42" t="s">
        <v>15</v>
      </c>
      <c r="D40" s="40"/>
      <c r="E40" s="40"/>
      <c r="F40" s="40"/>
      <c r="G40" s="40" t="s">
        <v>19</v>
      </c>
      <c r="H40" s="40"/>
      <c r="I40" s="40"/>
      <c r="J40" s="40"/>
      <c r="K40" s="41"/>
    </row>
    <row r="41" spans="3:11" ht="13.5" thickBot="1">
      <c r="C41" s="88"/>
      <c r="D41" s="89"/>
      <c r="E41" s="89"/>
      <c r="F41" s="89"/>
      <c r="G41" s="89"/>
      <c r="H41" s="89"/>
      <c r="I41" s="89"/>
      <c r="J41" s="89"/>
      <c r="K41" s="92"/>
    </row>
    <row r="42" spans="3:11" ht="13.5" thickBot="1">
      <c r="C42" s="90"/>
      <c r="D42" s="91"/>
      <c r="E42" s="91"/>
      <c r="F42" s="91"/>
      <c r="G42" s="91"/>
      <c r="H42" s="91"/>
      <c r="I42" s="91"/>
      <c r="J42" s="91"/>
      <c r="K42" s="93"/>
    </row>
    <row r="43" ht="13.5" thickTop="1"/>
  </sheetData>
  <sheetProtection selectLockedCells="1"/>
  <mergeCells count="75">
    <mergeCell ref="L22:L23"/>
    <mergeCell ref="L26:L27"/>
    <mergeCell ref="L30:L31"/>
    <mergeCell ref="L36:L37"/>
    <mergeCell ref="C37:F37"/>
    <mergeCell ref="A35:B35"/>
    <mergeCell ref="C35:F35"/>
    <mergeCell ref="G35:K35"/>
    <mergeCell ref="A36:B37"/>
    <mergeCell ref="C36:F36"/>
    <mergeCell ref="G36:K36"/>
    <mergeCell ref="C29:E29"/>
    <mergeCell ref="I29:K29"/>
    <mergeCell ref="J30:K30"/>
    <mergeCell ref="J31:K31"/>
    <mergeCell ref="C41:F42"/>
    <mergeCell ref="G41:K42"/>
    <mergeCell ref="H39:L39"/>
    <mergeCell ref="G40:K40"/>
    <mergeCell ref="C40:F40"/>
    <mergeCell ref="F30:F31"/>
    <mergeCell ref="A30:A31"/>
    <mergeCell ref="B30:B31"/>
    <mergeCell ref="D30:E30"/>
    <mergeCell ref="G30:G31"/>
    <mergeCell ref="D31:E31"/>
    <mergeCell ref="G37:K37"/>
    <mergeCell ref="C25:E25"/>
    <mergeCell ref="I25:K25"/>
    <mergeCell ref="A26:A27"/>
    <mergeCell ref="B26:B27"/>
    <mergeCell ref="D26:E26"/>
    <mergeCell ref="G26:G27"/>
    <mergeCell ref="J26:K26"/>
    <mergeCell ref="D27:E27"/>
    <mergeCell ref="J27:K27"/>
    <mergeCell ref="F26:F27"/>
    <mergeCell ref="A22:A23"/>
    <mergeCell ref="B22:B23"/>
    <mergeCell ref="D22:E22"/>
    <mergeCell ref="G22:G23"/>
    <mergeCell ref="J22:K22"/>
    <mergeCell ref="D23:E23"/>
    <mergeCell ref="J23:K23"/>
    <mergeCell ref="F22:F23"/>
    <mergeCell ref="A15:C15"/>
    <mergeCell ref="E15:F15"/>
    <mergeCell ref="K15:L15"/>
    <mergeCell ref="C21:E21"/>
    <mergeCell ref="I21:K21"/>
    <mergeCell ref="G15:I15"/>
    <mergeCell ref="A13:C13"/>
    <mergeCell ref="E13:F13"/>
    <mergeCell ref="K13:L13"/>
    <mergeCell ref="A14:C14"/>
    <mergeCell ref="E14:F14"/>
    <mergeCell ref="K14:L14"/>
    <mergeCell ref="G13:I13"/>
    <mergeCell ref="G14:I14"/>
    <mergeCell ref="A11:C11"/>
    <mergeCell ref="D11:F11"/>
    <mergeCell ref="G11:I11"/>
    <mergeCell ref="J11:L11"/>
    <mergeCell ref="A12:C12"/>
    <mergeCell ref="E12:F12"/>
    <mergeCell ref="K12:L12"/>
    <mergeCell ref="G12:I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2010-12-21T02:16:37Z</cp:lastPrinted>
  <dcterms:created xsi:type="dcterms:W3CDTF">2007-07-06T08:26:29Z</dcterms:created>
  <dcterms:modified xsi:type="dcterms:W3CDTF">2011-10-17T03:33:19Z</dcterms:modified>
  <cp:category/>
  <cp:version/>
  <cp:contentType/>
  <cp:contentStatus/>
</cp:coreProperties>
</file>