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4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</sheets>
  <definedNames/>
  <calcPr fullCalcOnLoad="1"/>
</workbook>
</file>

<file path=xl/sharedStrings.xml><?xml version="1.0" encoding="utf-8"?>
<sst xmlns="http://schemas.openxmlformats.org/spreadsheetml/2006/main" count="259" uniqueCount="40">
  <si>
    <t>School</t>
  </si>
  <si>
    <t>Rd.</t>
  </si>
  <si>
    <t>Time</t>
  </si>
  <si>
    <t>Draw</t>
  </si>
  <si>
    <t>Winner</t>
  </si>
  <si>
    <t>Click on the button for the page you require.</t>
  </si>
  <si>
    <t>Courts</t>
  </si>
  <si>
    <t>Runner Up</t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</si>
  <si>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</si>
  <si>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t>1 v 2</t>
  </si>
  <si>
    <t>3 v R1 Loser</t>
  </si>
  <si>
    <t>R1 Winner v 3</t>
  </si>
  <si>
    <t>Region Champions</t>
  </si>
  <si>
    <t>Region</t>
  </si>
  <si>
    <t>Region winners must hand a team sheet to the Convener at the start of the day's competition</t>
  </si>
  <si>
    <t>Badminton</t>
  </si>
  <si>
    <r>
      <t>North East Conference</t>
    </r>
    <r>
      <rPr>
        <b/>
        <sz val="14"/>
        <rFont val="Arial"/>
        <family val="2"/>
      </rPr>
      <t xml:space="preserve"> Senior Boys Badminton</t>
    </r>
  </si>
  <si>
    <r>
      <t xml:space="preserve">Location: </t>
    </r>
    <r>
      <rPr>
        <i/>
        <sz val="12"/>
        <rFont val="Arial"/>
        <family val="2"/>
      </rPr>
      <t>Eaglehawk Badminton &amp; Table Tennis Centre</t>
    </r>
  </si>
  <si>
    <t>Victoria Street, Eaglehawk (Melways Map - 280 - F7)</t>
  </si>
  <si>
    <t xml:space="preserve"> </t>
  </si>
  <si>
    <r>
      <t xml:space="preserve">North East Conference </t>
    </r>
    <r>
      <rPr>
        <b/>
        <sz val="14"/>
        <rFont val="Arial"/>
        <family val="2"/>
      </rPr>
      <t>Senior Girls Badminton</t>
    </r>
  </si>
  <si>
    <r>
      <t xml:space="preserve">North East Conference </t>
    </r>
    <r>
      <rPr>
        <b/>
        <sz val="14"/>
        <rFont val="Arial"/>
        <family val="2"/>
      </rPr>
      <t>Intermediate Boys Badminton</t>
    </r>
  </si>
  <si>
    <r>
      <t xml:space="preserve">North East Conference </t>
    </r>
    <r>
      <rPr>
        <b/>
        <sz val="14"/>
        <rFont val="Arial"/>
        <family val="2"/>
      </rPr>
      <t>Intermediate Girls Badminton</t>
    </r>
  </si>
  <si>
    <r>
      <t xml:space="preserve">North East Conference </t>
    </r>
    <r>
      <rPr>
        <b/>
        <sz val="14"/>
        <rFont val="Arial"/>
        <family val="2"/>
      </rPr>
      <t>Year 8 Boys Badminton</t>
    </r>
  </si>
  <si>
    <r>
      <t xml:space="preserve">North East Conference </t>
    </r>
    <r>
      <rPr>
        <b/>
        <sz val="14"/>
        <rFont val="Arial"/>
        <family val="2"/>
      </rPr>
      <t>Year 8 Girls Badminton</t>
    </r>
  </si>
  <si>
    <r>
      <t xml:space="preserve">North East Conference </t>
    </r>
    <r>
      <rPr>
        <b/>
        <sz val="14"/>
        <rFont val="Arial"/>
        <family val="2"/>
      </rPr>
      <t>Year 7 Boys Badminton</t>
    </r>
  </si>
  <si>
    <r>
      <t xml:space="preserve">North East Conference </t>
    </r>
    <r>
      <rPr>
        <b/>
        <sz val="14"/>
        <rFont val="Arial"/>
        <family val="2"/>
      </rPr>
      <t>Year 7 Girls Badminton</t>
    </r>
  </si>
  <si>
    <t>Loddon Mallee</t>
  </si>
  <si>
    <t>Northern Metropolitan</t>
  </si>
  <si>
    <t>Hume</t>
  </si>
  <si>
    <t>Wanganui Park</t>
  </si>
  <si>
    <t>Wangaratta HS</t>
  </si>
  <si>
    <t>Convener: Daryl Cheeseman 0421157931</t>
  </si>
  <si>
    <t>1 &amp; 2</t>
  </si>
  <si>
    <t>10:30AM</t>
  </si>
  <si>
    <t>12:00PM</t>
  </si>
  <si>
    <t>1:30PM</t>
  </si>
  <si>
    <t>3&amp;4</t>
  </si>
  <si>
    <t>5&amp;6</t>
  </si>
  <si>
    <t>7&amp;8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</si>
</sst>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horizontal="left" indent="5"/>
    </xf>
    <xf numFmtId="0" fontId="11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 vertical="top" indent="5"/>
    </xf>
    <xf numFmtId="0" fontId="14" fillId="33" borderId="0" xfId="0" applyFont="1" applyFill="1" applyAlignment="1">
      <alignment horizontal="center"/>
    </xf>
    <xf numFmtId="0" fontId="10" fillId="33" borderId="0" xfId="0" applyFont="1" applyFill="1" applyAlignment="1" applyProtection="1">
      <alignment horizontal="center"/>
      <protection hidden="1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10" xfId="0" applyFont="1" applyBorder="1" applyAlignment="1" quotePrefix="1">
      <alignment horizontal="center" vertical="top" wrapText="1"/>
    </xf>
    <xf numFmtId="0" fontId="7" fillId="0" borderId="11" xfId="0" applyFont="1" applyBorder="1" applyAlignment="1" quotePrefix="1">
      <alignment horizontal="center" vertical="top" wrapText="1"/>
    </xf>
    <xf numFmtId="20" fontId="6" fillId="0" borderId="10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7" fillId="0" borderId="18" xfId="0" applyFont="1" applyBorder="1" applyAlignment="1" quotePrefix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9" xfId="0" applyFont="1" applyBorder="1" applyAlignment="1" quotePrefix="1">
      <alignment horizontal="left" vertical="top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7" fillId="0" borderId="2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4.emf" /><Relationship Id="rId3" Type="http://schemas.openxmlformats.org/officeDocument/2006/relationships/image" Target="../media/image11.emf" /><Relationship Id="rId4" Type="http://schemas.openxmlformats.org/officeDocument/2006/relationships/image" Target="../media/image4.emf" /><Relationship Id="rId5" Type="http://schemas.openxmlformats.org/officeDocument/2006/relationships/image" Target="../media/image16.emf" /><Relationship Id="rId6" Type="http://schemas.openxmlformats.org/officeDocument/2006/relationships/image" Target="../media/image1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2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2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24.emf" /><Relationship Id="rId3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6.emf" /><Relationship Id="rId3" Type="http://schemas.openxmlformats.org/officeDocument/2006/relationships/image" Target="../media/image2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18.emf" /><Relationship Id="rId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North East Conference Final 2011"</f>
        <v>SSV North East Conference Final 2011</v>
      </c>
    </row>
    <row r="3" spans="3:6" ht="18">
      <c r="C3" s="8" t="s">
        <v>15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3"/>
  <sheetViews>
    <sheetView showGridLines="0" showRowColHeaders="0" showZeros="0" zoomScaleSheetLayoutView="100" zoomScalePageLayoutView="0" workbookViewId="0" topLeftCell="A1">
      <selection activeCell="D12" sqref="D12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16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40773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 t="s">
        <v>19</v>
      </c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1:12" s="2" customFormat="1" ht="14.25" customHeight="1" thickBot="1">
      <c r="A11"/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  <c r="L11"/>
    </row>
    <row r="12" spans="1:12" s="2" customFormat="1" ht="14.25" customHeight="1" thickBot="1">
      <c r="A12"/>
      <c r="B12" s="19"/>
      <c r="C12" s="19"/>
      <c r="D12" s="69" t="s">
        <v>29</v>
      </c>
      <c r="E12" s="60"/>
      <c r="F12" s="60"/>
      <c r="G12" s="60"/>
      <c r="H12" s="31">
        <v>2</v>
      </c>
      <c r="I12" s="60" t="s">
        <v>30</v>
      </c>
      <c r="J12" s="61"/>
      <c r="K12" s="20"/>
      <c r="L12"/>
    </row>
    <row r="13" spans="2:11" ht="14.25" customHeight="1" thickBot="1">
      <c r="B13" s="19"/>
      <c r="C13" s="19"/>
      <c r="D13" s="62" t="s">
        <v>28</v>
      </c>
      <c r="E13" s="63"/>
      <c r="F13" s="63"/>
      <c r="G13" s="63"/>
      <c r="H13" s="32">
        <v>3</v>
      </c>
      <c r="I13" s="63" t="s">
        <v>28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 t="s">
        <v>34</v>
      </c>
      <c r="D18" s="4" t="s">
        <v>9</v>
      </c>
      <c r="E18" s="77" t="str">
        <f>CONCATENATE(I11," v ",I12)</f>
        <v>Loddon Mallee v Wanganui Park</v>
      </c>
      <c r="F18" s="78"/>
      <c r="G18" s="78"/>
      <c r="H18" s="78"/>
      <c r="I18" s="78"/>
      <c r="J18" s="79"/>
      <c r="K18" s="42" t="s">
        <v>33</v>
      </c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Northern Metropolitan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2" s="2" customFormat="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  <c r="L21"/>
    </row>
    <row r="22" spans="2:12" s="2" customFormat="1" ht="14.25" customHeight="1" thickBot="1">
      <c r="B22" s="47">
        <v>2</v>
      </c>
      <c r="C22" s="33" t="s">
        <v>35</v>
      </c>
      <c r="D22" s="80" t="s">
        <v>10</v>
      </c>
      <c r="E22" s="51" t="str">
        <f>CONCATENATE(I13," v Round 1 Loser")</f>
        <v>Northern Metropolitan v Round 1 Loser</v>
      </c>
      <c r="F22" s="52"/>
      <c r="G22" s="52"/>
      <c r="H22" s="52"/>
      <c r="I22" s="52"/>
      <c r="J22" s="53"/>
      <c r="K22" s="42" t="s">
        <v>33</v>
      </c>
      <c r="L22"/>
    </row>
    <row r="23" spans="2:12" s="2" customFormat="1" ht="14.25" customHeight="1" thickBot="1">
      <c r="B23" s="48"/>
      <c r="C23" s="34"/>
      <c r="D23" s="81"/>
      <c r="E23" s="54"/>
      <c r="F23" s="55"/>
      <c r="G23" s="55"/>
      <c r="H23" s="55"/>
      <c r="I23" s="55"/>
      <c r="J23" s="56"/>
      <c r="K23" s="43"/>
      <c r="L2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2" s="2" customFormat="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  <c r="L25"/>
    </row>
    <row r="26" spans="2:12" s="2" customFormat="1" ht="14.25" customHeight="1" thickBot="1">
      <c r="B26" s="47">
        <v>3</v>
      </c>
      <c r="C26" s="33" t="s">
        <v>36</v>
      </c>
      <c r="D26" s="80" t="s">
        <v>11</v>
      </c>
      <c r="E26" s="51" t="str">
        <f>CONCATENATE(F17,"Round 1 Winner v ",I13)</f>
        <v>Round 1 Winner v Northern Metropolitan</v>
      </c>
      <c r="F26" s="52"/>
      <c r="G26" s="52"/>
      <c r="H26" s="52"/>
      <c r="I26" s="52"/>
      <c r="J26" s="53"/>
      <c r="K26" s="42" t="s">
        <v>33</v>
      </c>
      <c r="L26"/>
    </row>
    <row r="27" spans="2:12" s="2" customFormat="1" ht="14.25" customHeight="1" thickBot="1">
      <c r="B27" s="48"/>
      <c r="C27" s="34"/>
      <c r="D27" s="81"/>
      <c r="E27" s="54"/>
      <c r="F27" s="55"/>
      <c r="G27" s="55"/>
      <c r="H27" s="55"/>
      <c r="I27" s="55"/>
      <c r="J27" s="56"/>
      <c r="K27" s="43"/>
      <c r="L27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2:12" s="2" customFormat="1" ht="14.25" customHeight="1">
      <c r="B29" s="23"/>
      <c r="C29" s="24"/>
      <c r="D29" s="25"/>
      <c r="E29" s="25"/>
      <c r="F29" s="25"/>
      <c r="G29" s="25"/>
      <c r="H29" s="26"/>
      <c r="I29" s="25"/>
      <c r="J29" s="27"/>
      <c r="K29" s="28"/>
      <c r="L29"/>
    </row>
    <row r="30" spans="1:12" s="2" customFormat="1" ht="14.25" customHeight="1" thickBot="1">
      <c r="A30"/>
      <c r="B30"/>
      <c r="C30"/>
      <c r="D30"/>
      <c r="E30"/>
      <c r="F30" s="1"/>
      <c r="G30"/>
      <c r="H30"/>
      <c r="I30"/>
      <c r="J30"/>
      <c r="K30"/>
      <c r="L30"/>
    </row>
    <row r="31" spans="1:12" s="2" customFormat="1" ht="14.25" customHeight="1" thickBot="1" thickTop="1">
      <c r="A31"/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  <c r="L31"/>
    </row>
    <row r="32" spans="1:12" s="2" customFormat="1" ht="14.25" customHeight="1" thickBot="1">
      <c r="A32"/>
      <c r="B32" s="49"/>
      <c r="C32" s="38"/>
      <c r="D32" s="38"/>
      <c r="E32" s="38"/>
      <c r="F32" s="38"/>
      <c r="G32" s="38"/>
      <c r="H32" s="38"/>
      <c r="I32" s="38"/>
      <c r="J32" s="38"/>
      <c r="K32" s="39"/>
      <c r="L32"/>
    </row>
    <row r="33" spans="1:12" s="2" customFormat="1" ht="14.25" customHeight="1" thickBot="1">
      <c r="A33"/>
      <c r="B33" s="50"/>
      <c r="C33" s="40"/>
      <c r="D33" s="40"/>
      <c r="E33" s="40"/>
      <c r="F33" s="40"/>
      <c r="G33" s="40"/>
      <c r="H33" s="40"/>
      <c r="I33" s="40"/>
      <c r="J33" s="40"/>
      <c r="K33" s="41"/>
      <c r="L33"/>
    </row>
    <row r="34" ht="7.5" customHeight="1" thickTop="1"/>
    <row r="37" ht="15.75" customHeight="1"/>
    <row r="40" ht="7.5" customHeight="1"/>
    <row r="41" s="2" customFormat="1" ht="12.75"/>
    <row r="42" ht="7.5" customHeight="1"/>
    <row r="43" ht="14.25" customHeight="1"/>
    <row r="45" ht="15.75" customHeight="1"/>
  </sheetData>
  <sheetProtection selectLockedCells="1"/>
  <mergeCells count="38">
    <mergeCell ref="D25:J25"/>
    <mergeCell ref="E26:J27"/>
    <mergeCell ref="B8:K8"/>
    <mergeCell ref="D12:G12"/>
    <mergeCell ref="D17:J17"/>
    <mergeCell ref="E18:J18"/>
    <mergeCell ref="K22:K23"/>
    <mergeCell ref="C26:C27"/>
    <mergeCell ref="D22:D23"/>
    <mergeCell ref="D26:D27"/>
    <mergeCell ref="D10:G10"/>
    <mergeCell ref="H10:J10"/>
    <mergeCell ref="D11:G11"/>
    <mergeCell ref="I11:J11"/>
    <mergeCell ref="A6:K6"/>
    <mergeCell ref="B1:K1"/>
    <mergeCell ref="B2:K2"/>
    <mergeCell ref="B3:K3"/>
    <mergeCell ref="B5:K5"/>
    <mergeCell ref="B4:K4"/>
    <mergeCell ref="B18:B19"/>
    <mergeCell ref="C18:C19"/>
    <mergeCell ref="K18:K19"/>
    <mergeCell ref="E19:J19"/>
    <mergeCell ref="I12:J12"/>
    <mergeCell ref="D13:G13"/>
    <mergeCell ref="I13:J13"/>
    <mergeCell ref="B15:K15"/>
    <mergeCell ref="C22:C23"/>
    <mergeCell ref="D21:J21"/>
    <mergeCell ref="H32:K33"/>
    <mergeCell ref="K26:K27"/>
    <mergeCell ref="B31:G31"/>
    <mergeCell ref="H31:K31"/>
    <mergeCell ref="B26:B27"/>
    <mergeCell ref="B32:G33"/>
    <mergeCell ref="E22:J23"/>
    <mergeCell ref="B22:B23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3"/>
  <sheetViews>
    <sheetView showGridLines="0" showRowColHeaders="0" showZeros="0" zoomScalePageLayoutView="0" workbookViewId="0" topLeftCell="A1">
      <selection activeCell="M12" sqref="M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20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40773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89" t="s">
        <v>28</v>
      </c>
      <c r="E12" s="90"/>
      <c r="F12" s="90"/>
      <c r="G12" s="91"/>
      <c r="H12" s="31">
        <v>2</v>
      </c>
      <c r="I12" s="87" t="s">
        <v>28</v>
      </c>
      <c r="J12" s="88"/>
      <c r="K12" s="20"/>
    </row>
    <row r="13" spans="2:11" ht="14.25" customHeight="1" thickBot="1">
      <c r="B13" s="19"/>
      <c r="C13" s="19"/>
      <c r="D13" s="84" t="s">
        <v>29</v>
      </c>
      <c r="E13" s="85"/>
      <c r="F13" s="85"/>
      <c r="G13" s="86"/>
      <c r="H13" s="32">
        <v>3</v>
      </c>
      <c r="I13" s="82" t="s">
        <v>31</v>
      </c>
      <c r="J13" s="83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 t="s">
        <v>34</v>
      </c>
      <c r="D18" s="4" t="s">
        <v>9</v>
      </c>
      <c r="E18" s="77" t="str">
        <f>CONCATENATE(I11," v ",I12)</f>
        <v>Loddon Mallee v Northern Metropolitan</v>
      </c>
      <c r="F18" s="78"/>
      <c r="G18" s="78"/>
      <c r="H18" s="78"/>
      <c r="I18" s="78"/>
      <c r="J18" s="79"/>
      <c r="K18" s="42" t="s">
        <v>37</v>
      </c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Wangaratta HS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 t="s">
        <v>35</v>
      </c>
      <c r="D22" s="80" t="s">
        <v>10</v>
      </c>
      <c r="E22" s="51" t="str">
        <f>CONCATENATE(I13," v Round 1 Loser")</f>
        <v>Wangaratta HS v Round 1 Loser</v>
      </c>
      <c r="F22" s="52"/>
      <c r="G22" s="52"/>
      <c r="H22" s="52"/>
      <c r="I22" s="52"/>
      <c r="J22" s="53"/>
      <c r="K22" s="42" t="s">
        <v>37</v>
      </c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 t="s">
        <v>36</v>
      </c>
      <c r="D26" s="80" t="s">
        <v>11</v>
      </c>
      <c r="E26" s="51" t="str">
        <f>CONCATENATE(F17,"Round 1 Winner v ",I13)</f>
        <v>Round 1 Winner v Wangaratta HS</v>
      </c>
      <c r="F26" s="52"/>
      <c r="G26" s="52"/>
      <c r="H26" s="52"/>
      <c r="I26" s="52"/>
      <c r="J26" s="53"/>
      <c r="K26" s="42" t="s">
        <v>37</v>
      </c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3"/>
  <sheetViews>
    <sheetView showGridLines="0" showRowColHeaders="0" showZeros="0" zoomScalePageLayoutView="0" workbookViewId="0" topLeftCell="A1">
      <selection activeCell="D12" sqref="D12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21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40773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69" t="s">
        <v>29</v>
      </c>
      <c r="E12" s="60"/>
      <c r="F12" s="60"/>
      <c r="G12" s="60"/>
      <c r="H12" s="31">
        <v>2</v>
      </c>
      <c r="I12" s="60" t="s">
        <v>30</v>
      </c>
      <c r="J12" s="61"/>
      <c r="K12" s="20"/>
    </row>
    <row r="13" spans="2:11" ht="14.25" customHeight="1" thickBot="1">
      <c r="B13" s="19"/>
      <c r="C13" s="19"/>
      <c r="D13" s="62" t="s">
        <v>28</v>
      </c>
      <c r="E13" s="63"/>
      <c r="F13" s="63"/>
      <c r="G13" s="63"/>
      <c r="H13" s="32">
        <v>3</v>
      </c>
      <c r="I13" s="63" t="s">
        <v>28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 t="s">
        <v>34</v>
      </c>
      <c r="D18" s="4" t="s">
        <v>9</v>
      </c>
      <c r="E18" s="77" t="str">
        <f>CONCATENATE(I11," v ",I12)</f>
        <v>Loddon Mallee v Wanganui Park</v>
      </c>
      <c r="F18" s="78"/>
      <c r="G18" s="78"/>
      <c r="H18" s="78"/>
      <c r="I18" s="78"/>
      <c r="J18" s="79"/>
      <c r="K18" s="42" t="s">
        <v>38</v>
      </c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Northern Metropolitan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 t="s">
        <v>35</v>
      </c>
      <c r="D22" s="80" t="s">
        <v>10</v>
      </c>
      <c r="E22" s="51" t="str">
        <f>CONCATENATE(I13," v Round 1 Loser")</f>
        <v>Northern Metropolitan v Round 1 Loser</v>
      </c>
      <c r="F22" s="52"/>
      <c r="G22" s="52"/>
      <c r="H22" s="52"/>
      <c r="I22" s="52"/>
      <c r="J22" s="53"/>
      <c r="K22" s="42" t="s">
        <v>38</v>
      </c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 t="s">
        <v>36</v>
      </c>
      <c r="D26" s="80" t="s">
        <v>11</v>
      </c>
      <c r="E26" s="51" t="str">
        <f>CONCATENATE(F17,"Round 1 Winner v ",I13)</f>
        <v>Round 1 Winner v Northern Metropolitan</v>
      </c>
      <c r="F26" s="52"/>
      <c r="G26" s="52"/>
      <c r="H26" s="52"/>
      <c r="I26" s="52"/>
      <c r="J26" s="53"/>
      <c r="K26" s="42" t="s">
        <v>38</v>
      </c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3"/>
  <sheetViews>
    <sheetView showGridLines="0" showRowColHeaders="0" showZeros="0" tabSelected="1" zoomScalePageLayoutView="0" workbookViewId="0" topLeftCell="A1">
      <selection activeCell="M12" sqref="M12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22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40773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69" t="s">
        <v>29</v>
      </c>
      <c r="E12" s="60"/>
      <c r="F12" s="60"/>
      <c r="G12" s="60"/>
      <c r="H12" s="31">
        <v>2</v>
      </c>
      <c r="I12" s="60" t="s">
        <v>30</v>
      </c>
      <c r="J12" s="61"/>
      <c r="K12" s="20"/>
    </row>
    <row r="13" spans="2:11" ht="14.25" customHeight="1" thickBot="1">
      <c r="B13" s="19"/>
      <c r="C13" s="19"/>
      <c r="D13" s="62" t="s">
        <v>28</v>
      </c>
      <c r="E13" s="63"/>
      <c r="F13" s="63"/>
      <c r="G13" s="63"/>
      <c r="H13" s="32">
        <v>3</v>
      </c>
      <c r="I13" s="63" t="s">
        <v>28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 t="s">
        <v>34</v>
      </c>
      <c r="D18" s="4" t="s">
        <v>9</v>
      </c>
      <c r="E18" s="77" t="str">
        <f>CONCATENATE(I11," v ",I12)</f>
        <v>Loddon Mallee v Wanganui Park</v>
      </c>
      <c r="F18" s="78"/>
      <c r="G18" s="78"/>
      <c r="H18" s="78"/>
      <c r="I18" s="78"/>
      <c r="J18" s="79"/>
      <c r="K18" s="42" t="s">
        <v>39</v>
      </c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Northern Metropolitan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 t="s">
        <v>35</v>
      </c>
      <c r="D22" s="80" t="s">
        <v>10</v>
      </c>
      <c r="E22" s="51" t="str">
        <f>CONCATENATE(I13," v Round 1 Loser")</f>
        <v>Northern Metropolitan v Round 1 Loser</v>
      </c>
      <c r="F22" s="52"/>
      <c r="G22" s="52"/>
      <c r="H22" s="52"/>
      <c r="I22" s="52"/>
      <c r="J22" s="53"/>
      <c r="K22" s="42" t="s">
        <v>39</v>
      </c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 t="s">
        <v>36</v>
      </c>
      <c r="D26" s="80" t="s">
        <v>11</v>
      </c>
      <c r="E26" s="51" t="str">
        <f>CONCATENATE(F17,"Round 1 Winner v ",I13)</f>
        <v>Round 1 Winner v Northern Metropolitan</v>
      </c>
      <c r="F26" s="52"/>
      <c r="G26" s="52"/>
      <c r="H26" s="52"/>
      <c r="I26" s="52"/>
      <c r="J26" s="53"/>
      <c r="K26" s="42" t="s">
        <v>39</v>
      </c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23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40785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69" t="s">
        <v>28</v>
      </c>
      <c r="E12" s="60"/>
      <c r="F12" s="60"/>
      <c r="G12" s="60"/>
      <c r="H12" s="31">
        <v>2</v>
      </c>
      <c r="I12" s="60" t="s">
        <v>28</v>
      </c>
      <c r="J12" s="61"/>
      <c r="K12" s="20"/>
    </row>
    <row r="13" spans="2:11" ht="14.25" customHeight="1" thickBot="1">
      <c r="B13" s="19"/>
      <c r="C13" s="19"/>
      <c r="D13" s="62" t="s">
        <v>29</v>
      </c>
      <c r="E13" s="63"/>
      <c r="F13" s="63"/>
      <c r="G13" s="63"/>
      <c r="H13" s="32">
        <v>3</v>
      </c>
      <c r="I13" s="63" t="s">
        <v>29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/>
      <c r="D18" s="4" t="s">
        <v>9</v>
      </c>
      <c r="E18" s="77" t="str">
        <f>CONCATENATE(I11," v ",I12)</f>
        <v>Loddon Mallee v Northern Metropolitan</v>
      </c>
      <c r="F18" s="78"/>
      <c r="G18" s="78"/>
      <c r="H18" s="78"/>
      <c r="I18" s="78"/>
      <c r="J18" s="79"/>
      <c r="K18" s="42"/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Hume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/>
      <c r="D22" s="80" t="s">
        <v>10</v>
      </c>
      <c r="E22" s="51" t="str">
        <f>CONCATENATE(I13," v Round 1 Loser")</f>
        <v>Hume v Round 1 Loser</v>
      </c>
      <c r="F22" s="52"/>
      <c r="G22" s="52"/>
      <c r="H22" s="52"/>
      <c r="I22" s="52"/>
      <c r="J22" s="53"/>
      <c r="K22" s="42"/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/>
      <c r="D26" s="80" t="s">
        <v>11</v>
      </c>
      <c r="E26" s="51" t="str">
        <f>CONCATENATE(F17,"Round 1 Winner v ",I13)</f>
        <v>Round 1 Winner v Hume</v>
      </c>
      <c r="F26" s="52"/>
      <c r="G26" s="52"/>
      <c r="H26" s="52"/>
      <c r="I26" s="52"/>
      <c r="J26" s="53"/>
      <c r="K26" s="42"/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24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40785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69" t="s">
        <v>28</v>
      </c>
      <c r="E12" s="60"/>
      <c r="F12" s="60"/>
      <c r="G12" s="60"/>
      <c r="H12" s="31">
        <v>2</v>
      </c>
      <c r="I12" s="60" t="s">
        <v>28</v>
      </c>
      <c r="J12" s="61"/>
      <c r="K12" s="20"/>
    </row>
    <row r="13" spans="2:11" ht="14.25" customHeight="1" thickBot="1">
      <c r="B13" s="19"/>
      <c r="C13" s="19"/>
      <c r="D13" s="62" t="s">
        <v>29</v>
      </c>
      <c r="E13" s="63"/>
      <c r="F13" s="63"/>
      <c r="G13" s="63"/>
      <c r="H13" s="32">
        <v>3</v>
      </c>
      <c r="I13" s="63" t="s">
        <v>29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/>
      <c r="D18" s="4" t="s">
        <v>9</v>
      </c>
      <c r="E18" s="77" t="str">
        <f>CONCATENATE(I11," v ",I12)</f>
        <v>Loddon Mallee v Northern Metropolitan</v>
      </c>
      <c r="F18" s="78"/>
      <c r="G18" s="78"/>
      <c r="H18" s="78"/>
      <c r="I18" s="78"/>
      <c r="J18" s="79"/>
      <c r="K18" s="42"/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Hume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/>
      <c r="D22" s="80" t="s">
        <v>10</v>
      </c>
      <c r="E22" s="51" t="str">
        <f>CONCATENATE(I13," v Round 1 Loser")</f>
        <v>Hume v Round 1 Loser</v>
      </c>
      <c r="F22" s="52"/>
      <c r="G22" s="52"/>
      <c r="H22" s="52"/>
      <c r="I22" s="52"/>
      <c r="J22" s="53"/>
      <c r="K22" s="42"/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/>
      <c r="D26" s="80" t="s">
        <v>11</v>
      </c>
      <c r="E26" s="51" t="str">
        <f>CONCATENATE(F17,"Round 1 Winner v ",I13)</f>
        <v>Round 1 Winner v Hume</v>
      </c>
      <c r="F26" s="52"/>
      <c r="G26" s="52"/>
      <c r="H26" s="52"/>
      <c r="I26" s="52"/>
      <c r="J26" s="53"/>
      <c r="K26" s="42"/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25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40785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69" t="s">
        <v>28</v>
      </c>
      <c r="E12" s="60"/>
      <c r="F12" s="60"/>
      <c r="G12" s="60"/>
      <c r="H12" s="31">
        <v>2</v>
      </c>
      <c r="I12" s="60" t="s">
        <v>28</v>
      </c>
      <c r="J12" s="61"/>
      <c r="K12" s="20"/>
    </row>
    <row r="13" spans="2:11" ht="14.25" customHeight="1" thickBot="1">
      <c r="B13" s="19"/>
      <c r="C13" s="19"/>
      <c r="D13" s="62" t="s">
        <v>29</v>
      </c>
      <c r="E13" s="63"/>
      <c r="F13" s="63"/>
      <c r="G13" s="63"/>
      <c r="H13" s="32">
        <v>3</v>
      </c>
      <c r="I13" s="63" t="s">
        <v>29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/>
      <c r="D18" s="4" t="s">
        <v>9</v>
      </c>
      <c r="E18" s="77" t="str">
        <f>CONCATENATE(I11," v ",I12)</f>
        <v>Loddon Mallee v Northern Metropolitan</v>
      </c>
      <c r="F18" s="78"/>
      <c r="G18" s="78"/>
      <c r="H18" s="78"/>
      <c r="I18" s="78"/>
      <c r="J18" s="79"/>
      <c r="K18" s="42"/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Hume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/>
      <c r="D22" s="80" t="s">
        <v>10</v>
      </c>
      <c r="E22" s="51" t="str">
        <f>CONCATENATE(I13," v Round 1 Loser")</f>
        <v>Hume v Round 1 Loser</v>
      </c>
      <c r="F22" s="52"/>
      <c r="G22" s="52"/>
      <c r="H22" s="52"/>
      <c r="I22" s="52"/>
      <c r="J22" s="53"/>
      <c r="K22" s="42"/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/>
      <c r="D26" s="80" t="s">
        <v>11</v>
      </c>
      <c r="E26" s="51" t="str">
        <f>CONCATENATE(F17,"Round 1 Winner v ",I13)</f>
        <v>Round 1 Winner v Hume</v>
      </c>
      <c r="F26" s="52"/>
      <c r="G26" s="52"/>
      <c r="H26" s="52"/>
      <c r="I26" s="52"/>
      <c r="J26" s="53"/>
      <c r="K26" s="42"/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D11:G11"/>
    <mergeCell ref="D22:D23"/>
    <mergeCell ref="B15:K15"/>
    <mergeCell ref="B22:B23"/>
    <mergeCell ref="C22:C23"/>
    <mergeCell ref="B26:B27"/>
    <mergeCell ref="C26:C27"/>
    <mergeCell ref="D26:D27"/>
    <mergeCell ref="D21:J21"/>
    <mergeCell ref="E22:J23"/>
    <mergeCell ref="D13:G13"/>
    <mergeCell ref="I13:J13"/>
    <mergeCell ref="B32:G33"/>
    <mergeCell ref="H32:K33"/>
    <mergeCell ref="D25:J25"/>
    <mergeCell ref="E26:J27"/>
    <mergeCell ref="K18:K19"/>
    <mergeCell ref="K22:K23"/>
    <mergeCell ref="B1:K1"/>
    <mergeCell ref="B2:K2"/>
    <mergeCell ref="B3:K3"/>
    <mergeCell ref="B4:K4"/>
    <mergeCell ref="D17:J17"/>
    <mergeCell ref="B8:K8"/>
    <mergeCell ref="D10:G10"/>
    <mergeCell ref="H10:J10"/>
    <mergeCell ref="I11:J11"/>
    <mergeCell ref="D12:G12"/>
    <mergeCell ref="B5:K5"/>
    <mergeCell ref="K26:K27"/>
    <mergeCell ref="B31:G31"/>
    <mergeCell ref="H31:K31"/>
    <mergeCell ref="B18:B19"/>
    <mergeCell ref="C18:C19"/>
    <mergeCell ref="E18:J18"/>
    <mergeCell ref="E19:J19"/>
    <mergeCell ref="A6:K6"/>
    <mergeCell ref="I12:J12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3"/>
  <sheetViews>
    <sheetView showGridLines="0" showRowColHeaders="0" showZeros="0" zoomScalePageLayoutView="0" workbookViewId="0" topLeftCell="A1">
      <selection activeCell="D11" sqref="D11:J13"/>
    </sheetView>
  </sheetViews>
  <sheetFormatPr defaultColWidth="9.140625" defaultRowHeight="12.75"/>
  <cols>
    <col min="2" max="2" width="5.7109375" style="0" customWidth="1"/>
    <col min="3" max="3" width="8.14062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71" t="s">
        <v>26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" customHeight="1">
      <c r="B2" s="73">
        <v>40785</v>
      </c>
      <c r="C2" s="74"/>
      <c r="D2" s="74"/>
      <c r="E2" s="74"/>
      <c r="F2" s="74"/>
      <c r="G2" s="74"/>
      <c r="H2" s="74"/>
      <c r="I2" s="74"/>
      <c r="J2" s="74"/>
      <c r="K2" s="74"/>
    </row>
    <row r="3" spans="2:11" ht="15" customHeight="1">
      <c r="B3" s="75" t="s">
        <v>17</v>
      </c>
      <c r="C3" s="75"/>
      <c r="D3" s="75"/>
      <c r="E3" s="75"/>
      <c r="F3" s="75"/>
      <c r="G3" s="75"/>
      <c r="H3" s="75"/>
      <c r="I3" s="75"/>
      <c r="J3" s="75"/>
      <c r="K3" s="75"/>
    </row>
    <row r="4" spans="2:11" ht="15" customHeight="1">
      <c r="B4" s="76" t="s">
        <v>18</v>
      </c>
      <c r="C4" s="76"/>
      <c r="D4" s="76"/>
      <c r="E4" s="76"/>
      <c r="F4" s="76"/>
      <c r="G4" s="76"/>
      <c r="H4" s="76"/>
      <c r="I4" s="76"/>
      <c r="J4" s="76"/>
      <c r="K4" s="76"/>
    </row>
    <row r="5" spans="2:11" ht="14.25" customHeight="1">
      <c r="B5" s="75" t="s">
        <v>8</v>
      </c>
      <c r="C5" s="75"/>
      <c r="D5" s="75"/>
      <c r="E5" s="75"/>
      <c r="F5" s="75"/>
      <c r="G5" s="75"/>
      <c r="H5" s="75"/>
      <c r="I5" s="75"/>
      <c r="J5" s="75"/>
      <c r="K5" s="75"/>
    </row>
    <row r="6" spans="1:12" ht="14.25" customHeight="1">
      <c r="A6" s="70" t="s">
        <v>14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16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5" t="s">
        <v>12</v>
      </c>
      <c r="C8" s="65"/>
      <c r="D8" s="65"/>
      <c r="E8" s="65"/>
      <c r="F8" s="65"/>
      <c r="G8" s="65"/>
      <c r="H8" s="65"/>
      <c r="I8" s="65"/>
      <c r="J8" s="65"/>
      <c r="K8" s="65"/>
    </row>
    <row r="9" ht="14.25" customHeight="1" thickBot="1">
      <c r="F9" s="1"/>
    </row>
    <row r="10" spans="1:11" ht="14.25" customHeight="1" thickBot="1" thickTop="1">
      <c r="A10" s="2"/>
      <c r="B10" s="17"/>
      <c r="C10" s="17"/>
      <c r="D10" s="66" t="s">
        <v>13</v>
      </c>
      <c r="E10" s="67"/>
      <c r="F10" s="67"/>
      <c r="G10" s="67"/>
      <c r="H10" s="67" t="s">
        <v>0</v>
      </c>
      <c r="I10" s="67"/>
      <c r="J10" s="68"/>
      <c r="K10" s="18"/>
    </row>
    <row r="11" spans="2:11" ht="14.25" customHeight="1" thickBot="1">
      <c r="B11" s="19"/>
      <c r="C11" s="19"/>
      <c r="D11" s="69" t="s">
        <v>27</v>
      </c>
      <c r="E11" s="60"/>
      <c r="F11" s="60"/>
      <c r="G11" s="60"/>
      <c r="H11" s="31">
        <v>1</v>
      </c>
      <c r="I11" s="60" t="s">
        <v>27</v>
      </c>
      <c r="J11" s="61"/>
      <c r="K11" s="20"/>
    </row>
    <row r="12" spans="2:11" ht="14.25" customHeight="1" thickBot="1">
      <c r="B12" s="19"/>
      <c r="C12" s="19"/>
      <c r="D12" s="69" t="s">
        <v>28</v>
      </c>
      <c r="E12" s="60"/>
      <c r="F12" s="60"/>
      <c r="G12" s="60"/>
      <c r="H12" s="31">
        <v>2</v>
      </c>
      <c r="I12" s="60" t="s">
        <v>28</v>
      </c>
      <c r="J12" s="61"/>
      <c r="K12" s="20"/>
    </row>
    <row r="13" spans="2:11" ht="14.25" customHeight="1" thickBot="1">
      <c r="B13" s="19"/>
      <c r="C13" s="19"/>
      <c r="D13" s="62" t="s">
        <v>29</v>
      </c>
      <c r="E13" s="63"/>
      <c r="F13" s="63"/>
      <c r="G13" s="63"/>
      <c r="H13" s="32">
        <v>3</v>
      </c>
      <c r="I13" s="63" t="s">
        <v>29</v>
      </c>
      <c r="J13" s="64"/>
      <c r="K13" s="20"/>
    </row>
    <row r="14" ht="14.25" customHeight="1" thickTop="1">
      <c r="F14" s="1"/>
    </row>
    <row r="15" spans="2:11" ht="15" customHeight="1">
      <c r="B15" s="65" t="s">
        <v>3</v>
      </c>
      <c r="C15" s="65"/>
      <c r="D15" s="65"/>
      <c r="E15" s="65"/>
      <c r="F15" s="65"/>
      <c r="G15" s="65"/>
      <c r="H15" s="65"/>
      <c r="I15" s="65"/>
      <c r="J15" s="65"/>
      <c r="K15" s="65"/>
    </row>
    <row r="16" ht="14.25" customHeight="1" thickBot="1">
      <c r="F16" s="1"/>
    </row>
    <row r="17" spans="1:11" ht="14.25" customHeight="1" thickBot="1" thickTop="1">
      <c r="A17" s="21"/>
      <c r="B17" s="29" t="s">
        <v>1</v>
      </c>
      <c r="C17" s="30" t="s">
        <v>2</v>
      </c>
      <c r="D17" s="35"/>
      <c r="E17" s="36"/>
      <c r="F17" s="36"/>
      <c r="G17" s="36"/>
      <c r="H17" s="36"/>
      <c r="I17" s="36"/>
      <c r="J17" s="37"/>
      <c r="K17" s="22" t="s">
        <v>6</v>
      </c>
    </row>
    <row r="18" spans="1:11" ht="14.25" customHeight="1" thickBot="1">
      <c r="A18" s="2"/>
      <c r="B18" s="47">
        <v>1</v>
      </c>
      <c r="C18" s="33"/>
      <c r="D18" s="4" t="s">
        <v>9</v>
      </c>
      <c r="E18" s="77" t="str">
        <f>CONCATENATE(I11," v ",I12)</f>
        <v>Loddon Mallee v Northern Metropolitan</v>
      </c>
      <c r="F18" s="78"/>
      <c r="G18" s="78"/>
      <c r="H18" s="78"/>
      <c r="I18" s="78"/>
      <c r="J18" s="79"/>
      <c r="K18" s="42"/>
    </row>
    <row r="19" spans="1:11" ht="14.25" customHeight="1" thickBot="1">
      <c r="A19" s="2"/>
      <c r="B19" s="48"/>
      <c r="C19" s="34"/>
      <c r="D19" s="15">
        <v>3</v>
      </c>
      <c r="E19" s="57" t="str">
        <f>CONCATENATE(I13," - Bye")</f>
        <v>Hume - Bye</v>
      </c>
      <c r="F19" s="58"/>
      <c r="G19" s="58"/>
      <c r="H19" s="58"/>
      <c r="I19" s="58"/>
      <c r="J19" s="59"/>
      <c r="K19" s="43"/>
    </row>
    <row r="20" spans="2:11" ht="14.25" customHeight="1" thickBot="1" thickTop="1">
      <c r="B20" s="5"/>
      <c r="C20" s="5"/>
      <c r="D20" s="5"/>
      <c r="G20" s="6"/>
      <c r="H20" s="5"/>
      <c r="I20" s="5"/>
      <c r="J20" s="5"/>
      <c r="K20" s="5"/>
    </row>
    <row r="21" spans="1:11" ht="14.25" customHeight="1" thickBot="1" thickTop="1">
      <c r="A21" s="21"/>
      <c r="B21" s="29" t="s">
        <v>1</v>
      </c>
      <c r="C21" s="30" t="s">
        <v>2</v>
      </c>
      <c r="D21" s="35"/>
      <c r="E21" s="36"/>
      <c r="F21" s="36"/>
      <c r="G21" s="36"/>
      <c r="H21" s="36"/>
      <c r="I21" s="36"/>
      <c r="J21" s="37"/>
      <c r="K21" s="22" t="s">
        <v>6</v>
      </c>
    </row>
    <row r="22" spans="1:11" ht="14.25" customHeight="1" thickBot="1">
      <c r="A22" s="2"/>
      <c r="B22" s="47">
        <v>2</v>
      </c>
      <c r="C22" s="33"/>
      <c r="D22" s="80" t="s">
        <v>10</v>
      </c>
      <c r="E22" s="51" t="str">
        <f>CONCATENATE(I13," v Round 1 Loser")</f>
        <v>Hume v Round 1 Loser</v>
      </c>
      <c r="F22" s="52"/>
      <c r="G22" s="52"/>
      <c r="H22" s="52"/>
      <c r="I22" s="52"/>
      <c r="J22" s="53"/>
      <c r="K22" s="42"/>
    </row>
    <row r="23" spans="1:11" ht="14.25" customHeight="1" thickBot="1">
      <c r="A23" s="2"/>
      <c r="B23" s="48"/>
      <c r="C23" s="34"/>
      <c r="D23" s="81"/>
      <c r="E23" s="54"/>
      <c r="F23" s="55"/>
      <c r="G23" s="55"/>
      <c r="H23" s="55"/>
      <c r="I23" s="55"/>
      <c r="J23" s="56"/>
      <c r="K23" s="43"/>
    </row>
    <row r="24" spans="2:11" ht="14.25" customHeight="1" thickBot="1" thickTop="1">
      <c r="B24" s="5"/>
      <c r="C24" s="5"/>
      <c r="D24" s="5"/>
      <c r="G24" s="6"/>
      <c r="H24" s="5"/>
      <c r="I24" s="5"/>
      <c r="J24" s="5"/>
      <c r="K24" s="5"/>
    </row>
    <row r="25" spans="1:11" ht="14.25" customHeight="1" thickBot="1" thickTop="1">
      <c r="A25" s="21"/>
      <c r="B25" s="29" t="s">
        <v>1</v>
      </c>
      <c r="C25" s="30" t="s">
        <v>2</v>
      </c>
      <c r="D25" s="35"/>
      <c r="E25" s="36"/>
      <c r="F25" s="36"/>
      <c r="G25" s="36"/>
      <c r="H25" s="36"/>
      <c r="I25" s="36"/>
      <c r="J25" s="37"/>
      <c r="K25" s="22" t="s">
        <v>6</v>
      </c>
    </row>
    <row r="26" spans="1:11" ht="14.25" customHeight="1" thickBot="1">
      <c r="A26" s="2"/>
      <c r="B26" s="47">
        <v>3</v>
      </c>
      <c r="C26" s="33"/>
      <c r="D26" s="80" t="s">
        <v>11</v>
      </c>
      <c r="E26" s="51" t="str">
        <f>CONCATENATE(F17,"Round 1 Winner v ",I13)</f>
        <v>Round 1 Winner v Hume</v>
      </c>
      <c r="F26" s="52"/>
      <c r="G26" s="52"/>
      <c r="H26" s="52"/>
      <c r="I26" s="52"/>
      <c r="J26" s="53"/>
      <c r="K26" s="42"/>
    </row>
    <row r="27" spans="1:11" ht="14.25" customHeight="1" thickBot="1">
      <c r="A27" s="2"/>
      <c r="B27" s="48"/>
      <c r="C27" s="34"/>
      <c r="D27" s="81"/>
      <c r="E27" s="54"/>
      <c r="F27" s="55"/>
      <c r="G27" s="55"/>
      <c r="H27" s="55"/>
      <c r="I27" s="55"/>
      <c r="J27" s="56"/>
      <c r="K27" s="43"/>
    </row>
    <row r="28" spans="1:11" ht="14.25" customHeight="1" thickTop="1">
      <c r="A28" s="2"/>
      <c r="B28" s="23"/>
      <c r="C28" s="24"/>
      <c r="D28" s="25"/>
      <c r="E28" s="25"/>
      <c r="F28" s="25"/>
      <c r="G28" s="25"/>
      <c r="H28" s="26"/>
      <c r="I28" s="25"/>
      <c r="J28" s="27"/>
      <c r="K28" s="28"/>
    </row>
    <row r="29" spans="1:11" ht="14.25" customHeight="1">
      <c r="A29" s="2"/>
      <c r="B29" s="23"/>
      <c r="C29" s="24"/>
      <c r="D29" s="25"/>
      <c r="E29" s="25"/>
      <c r="F29" s="25"/>
      <c r="G29" s="25"/>
      <c r="H29" s="26"/>
      <c r="I29" s="25"/>
      <c r="J29" s="27"/>
      <c r="K29" s="28"/>
    </row>
    <row r="30" ht="14.25" customHeight="1" thickBot="1">
      <c r="F30" s="1"/>
    </row>
    <row r="31" spans="2:11" ht="14.25" customHeight="1" thickBot="1" thickTop="1">
      <c r="B31" s="44" t="s">
        <v>4</v>
      </c>
      <c r="C31" s="45"/>
      <c r="D31" s="45"/>
      <c r="E31" s="45"/>
      <c r="F31" s="45"/>
      <c r="G31" s="45"/>
      <c r="H31" s="45" t="s">
        <v>7</v>
      </c>
      <c r="I31" s="45"/>
      <c r="J31" s="45"/>
      <c r="K31" s="46"/>
    </row>
    <row r="32" spans="2:11" ht="14.25" customHeight="1" thickBot="1">
      <c r="B32" s="49"/>
      <c r="C32" s="38"/>
      <c r="D32" s="38"/>
      <c r="E32" s="38"/>
      <c r="F32" s="38"/>
      <c r="G32" s="38"/>
      <c r="H32" s="38"/>
      <c r="I32" s="38"/>
      <c r="J32" s="38"/>
      <c r="K32" s="39"/>
    </row>
    <row r="33" spans="2:11" ht="14.25" customHeight="1" thickBot="1">
      <c r="B33" s="50"/>
      <c r="C33" s="40"/>
      <c r="D33" s="40"/>
      <c r="E33" s="40"/>
      <c r="F33" s="40"/>
      <c r="G33" s="40"/>
      <c r="H33" s="40"/>
      <c r="I33" s="40"/>
      <c r="J33" s="40"/>
      <c r="K33" s="41"/>
    </row>
    <row r="34" ht="13.5" thickTop="1"/>
    <row r="43" ht="14.25" customHeight="1"/>
  </sheetData>
  <sheetProtection selectLockedCells="1"/>
  <mergeCells count="38">
    <mergeCell ref="B32:G33"/>
    <mergeCell ref="H32:K33"/>
    <mergeCell ref="D22:D23"/>
    <mergeCell ref="B18:B19"/>
    <mergeCell ref="C18:C19"/>
    <mergeCell ref="K18:K19"/>
    <mergeCell ref="C22:C23"/>
    <mergeCell ref="E18:J18"/>
    <mergeCell ref="E19:J19"/>
    <mergeCell ref="D21:J21"/>
    <mergeCell ref="I11:J11"/>
    <mergeCell ref="B15:K15"/>
    <mergeCell ref="B22:B23"/>
    <mergeCell ref="D17:J17"/>
    <mergeCell ref="D12:G12"/>
    <mergeCell ref="I12:J12"/>
    <mergeCell ref="D13:G13"/>
    <mergeCell ref="I13:J13"/>
    <mergeCell ref="D25:J25"/>
    <mergeCell ref="E26:J27"/>
    <mergeCell ref="A6:K6"/>
    <mergeCell ref="B1:K1"/>
    <mergeCell ref="B2:K2"/>
    <mergeCell ref="B3:K3"/>
    <mergeCell ref="B4:K4"/>
    <mergeCell ref="B8:K8"/>
    <mergeCell ref="B5:K5"/>
    <mergeCell ref="D11:G11"/>
    <mergeCell ref="K26:K27"/>
    <mergeCell ref="B26:B27"/>
    <mergeCell ref="D10:G10"/>
    <mergeCell ref="H10:J10"/>
    <mergeCell ref="B31:G31"/>
    <mergeCell ref="H31:K31"/>
    <mergeCell ref="K22:K23"/>
    <mergeCell ref="E22:J23"/>
    <mergeCell ref="C26:C27"/>
    <mergeCell ref="D26:D27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02301789</cp:lastModifiedBy>
  <cp:lastPrinted>2010-12-21T22:45:42Z</cp:lastPrinted>
  <dcterms:created xsi:type="dcterms:W3CDTF">2007-07-06T08:26:29Z</dcterms:created>
  <dcterms:modified xsi:type="dcterms:W3CDTF">2011-08-10T06:47:05Z</dcterms:modified>
  <cp:category/>
  <cp:version/>
  <cp:contentType/>
  <cp:contentStatus/>
</cp:coreProperties>
</file>