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firstSheet="3" activeTab="8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</sheets>
  <definedNames/>
  <calcPr calcMode="manual" fullCalcOnLoad="1"/>
</workbook>
</file>

<file path=xl/sharedStrings.xml><?xml version="1.0" encoding="utf-8"?>
<sst xmlns="http://schemas.openxmlformats.org/spreadsheetml/2006/main" count="234" uniqueCount="42">
  <si>
    <t>School</t>
  </si>
  <si>
    <t>Rd.</t>
  </si>
  <si>
    <t>Time</t>
  </si>
  <si>
    <t>Draw</t>
  </si>
  <si>
    <t>Winner</t>
  </si>
  <si>
    <t>Click on the button for the page you require.</t>
  </si>
  <si>
    <t>Courts</t>
  </si>
  <si>
    <t>Runner Up</t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</si>
  <si>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</si>
  <si>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1 v 2</t>
  </si>
  <si>
    <t>3 v R1 Loser</t>
  </si>
  <si>
    <t>R1 Winner v 3</t>
  </si>
  <si>
    <t>Region Champions</t>
  </si>
  <si>
    <t>Region</t>
  </si>
  <si>
    <t>Region winners must hand a team sheet to the Convener at the start of the day's competition</t>
  </si>
  <si>
    <r>
      <t>Western Conference</t>
    </r>
    <r>
      <rPr>
        <b/>
        <sz val="14"/>
        <rFont val="Arial"/>
        <family val="2"/>
      </rPr>
      <t xml:space="preserve"> Senior Boys Badminton</t>
    </r>
  </si>
  <si>
    <r>
      <t xml:space="preserve">Location: </t>
    </r>
    <r>
      <rPr>
        <i/>
        <sz val="12"/>
        <rFont val="Arial"/>
        <family val="2"/>
      </rPr>
      <t>Ken Kay Badminton Stadium</t>
    </r>
  </si>
  <si>
    <t>Dowling Street, Ballarat (Melway Map: 254-K5)</t>
  </si>
  <si>
    <t>Grampians</t>
  </si>
  <si>
    <t xml:space="preserve">Barwon South Western </t>
  </si>
  <si>
    <t xml:space="preserve">Western Metropolitan </t>
  </si>
  <si>
    <t>Badminton</t>
  </si>
  <si>
    <r>
      <t xml:space="preserve">Western Conference </t>
    </r>
    <r>
      <rPr>
        <b/>
        <sz val="14"/>
        <rFont val="Arial"/>
        <family val="2"/>
      </rPr>
      <t>Senior Girls Badminton</t>
    </r>
  </si>
  <si>
    <r>
      <t xml:space="preserve">Western Conference </t>
    </r>
    <r>
      <rPr>
        <b/>
        <sz val="14"/>
        <rFont val="Arial"/>
        <family val="2"/>
      </rPr>
      <t>Intermediate Boys Badminton</t>
    </r>
  </si>
  <si>
    <r>
      <t>Western Conference I</t>
    </r>
    <r>
      <rPr>
        <b/>
        <sz val="14"/>
        <rFont val="Arial"/>
        <family val="2"/>
      </rPr>
      <t>ntermediate Girls Badminton</t>
    </r>
  </si>
  <si>
    <r>
      <t xml:space="preserve">Western Conference </t>
    </r>
    <r>
      <rPr>
        <b/>
        <sz val="14"/>
        <rFont val="Arial"/>
        <family val="2"/>
      </rPr>
      <t>Year 8 Boys Badminton</t>
    </r>
  </si>
  <si>
    <r>
      <t>Western Conference</t>
    </r>
    <r>
      <rPr>
        <b/>
        <sz val="14"/>
        <rFont val="Arial"/>
        <family val="2"/>
      </rPr>
      <t xml:space="preserve"> Year 8 Girls Badminton</t>
    </r>
  </si>
  <si>
    <r>
      <t xml:space="preserve">Western Conference </t>
    </r>
    <r>
      <rPr>
        <b/>
        <sz val="14"/>
        <rFont val="Arial"/>
        <family val="2"/>
      </rPr>
      <t>Year 7 Boys Badminton</t>
    </r>
  </si>
  <si>
    <r>
      <t>Western Conference</t>
    </r>
    <r>
      <rPr>
        <b/>
        <sz val="14"/>
        <rFont val="Arial"/>
        <family val="2"/>
      </rPr>
      <t xml:space="preserve"> Year 7 Girls Badminton</t>
    </r>
  </si>
  <si>
    <t>Geelong HS</t>
  </si>
  <si>
    <t>Maribyrnong SC</t>
  </si>
  <si>
    <t>Horsham College</t>
  </si>
  <si>
    <t>Ballarat HS</t>
  </si>
  <si>
    <t>Belmont HS</t>
  </si>
  <si>
    <t>St Albans SC</t>
  </si>
  <si>
    <t>Brauer C</t>
  </si>
  <si>
    <t>Matthew Flinders GSC</t>
  </si>
  <si>
    <t>Williamstown HS</t>
  </si>
  <si>
    <t>Horsham C</t>
  </si>
  <si>
    <t>Maribyrnong C</t>
  </si>
  <si>
    <t>Oberon HS</t>
  </si>
  <si>
    <t>Ballarat SC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</si>
</sst>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 indent="5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 indent="5"/>
    </xf>
    <xf numFmtId="0" fontId="14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hidden="1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0" xfId="0" applyFont="1" applyBorder="1" applyAlignment="1" quotePrefix="1">
      <alignment horizontal="center" vertical="top" wrapText="1"/>
    </xf>
    <xf numFmtId="0" fontId="7" fillId="0" borderId="11" xfId="0" applyFont="1" applyBorder="1" applyAlignment="1" quotePrefix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20" fontId="6" fillId="0" borderId="10" xfId="0" applyNumberFormat="1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7" fillId="0" borderId="28" xfId="0" applyFont="1" applyBorder="1" applyAlignment="1" quotePrefix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9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7.emf" /><Relationship Id="rId3" Type="http://schemas.openxmlformats.org/officeDocument/2006/relationships/image" Target="../media/image1.emf" /><Relationship Id="rId4" Type="http://schemas.openxmlformats.org/officeDocument/2006/relationships/image" Target="../media/image13.emf" /><Relationship Id="rId5" Type="http://schemas.openxmlformats.org/officeDocument/2006/relationships/image" Target="../media/image16.emf" /><Relationship Id="rId6" Type="http://schemas.openxmlformats.org/officeDocument/2006/relationships/image" Target="../media/image15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57150</xdr:rowOff>
    </xdr:from>
    <xdr:to>
      <xdr:col>2</xdr:col>
      <xdr:colOff>438150</xdr:colOff>
      <xdr:row>3</xdr:row>
      <xdr:rowOff>66675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952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Western Conference Final 2011"</f>
        <v>SSV Western Conference Final 2011</v>
      </c>
    </row>
    <row r="3" spans="3:6" ht="18">
      <c r="C3" s="8" t="s">
        <v>21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">
      <selection activeCell="A1" sqref="A1:K3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15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40767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16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72" t="s">
        <v>17</v>
      </c>
      <c r="C4" s="72"/>
      <c r="D4" s="72"/>
      <c r="E4" s="72"/>
      <c r="F4" s="72"/>
      <c r="G4" s="72"/>
      <c r="H4" s="72"/>
      <c r="I4" s="72"/>
      <c r="J4" s="72"/>
      <c r="K4" s="72"/>
    </row>
    <row r="5" spans="2:11" ht="14.25" customHeight="1">
      <c r="B5" s="63" t="s">
        <v>8</v>
      </c>
      <c r="C5" s="63"/>
      <c r="D5" s="63"/>
      <c r="E5" s="63"/>
      <c r="F5" s="63"/>
      <c r="G5" s="63"/>
      <c r="H5" s="63"/>
      <c r="I5" s="63"/>
      <c r="J5" s="63"/>
      <c r="K5" s="63"/>
    </row>
    <row r="6" spans="1:12" ht="14.25" customHeight="1">
      <c r="A6" s="58" t="s">
        <v>14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4" t="s">
        <v>13</v>
      </c>
      <c r="E10" s="55"/>
      <c r="F10" s="55"/>
      <c r="G10" s="55"/>
      <c r="H10" s="55" t="s">
        <v>0</v>
      </c>
      <c r="I10" s="55"/>
      <c r="J10" s="56"/>
      <c r="K10" s="18"/>
    </row>
    <row r="11" spans="1:12" s="2" customFormat="1" ht="14.25" customHeight="1" thickBot="1">
      <c r="A11"/>
      <c r="B11" s="19"/>
      <c r="C11" s="19"/>
      <c r="D11" s="43" t="s">
        <v>18</v>
      </c>
      <c r="E11" s="44"/>
      <c r="F11" s="44"/>
      <c r="G11" s="44"/>
      <c r="H11" s="31">
        <v>1</v>
      </c>
      <c r="I11" s="44" t="s">
        <v>31</v>
      </c>
      <c r="J11" s="57"/>
      <c r="K11" s="20"/>
      <c r="L11"/>
    </row>
    <row r="12" spans="1:12" s="2" customFormat="1" ht="14.25" customHeight="1" thickBot="1">
      <c r="A12"/>
      <c r="B12" s="19"/>
      <c r="C12" s="19"/>
      <c r="D12" s="43" t="s">
        <v>19</v>
      </c>
      <c r="E12" s="44"/>
      <c r="F12" s="44"/>
      <c r="G12" s="44"/>
      <c r="H12" s="31">
        <v>2</v>
      </c>
      <c r="I12" s="44" t="s">
        <v>29</v>
      </c>
      <c r="J12" s="57"/>
      <c r="K12" s="20"/>
      <c r="L12"/>
    </row>
    <row r="13" spans="2:11" ht="14.25" customHeight="1" thickBot="1">
      <c r="B13" s="19"/>
      <c r="C13" s="19"/>
      <c r="D13" s="69" t="s">
        <v>20</v>
      </c>
      <c r="E13" s="70"/>
      <c r="F13" s="70"/>
      <c r="G13" s="70"/>
      <c r="H13" s="32">
        <v>3</v>
      </c>
      <c r="I13" s="70" t="s">
        <v>30</v>
      </c>
      <c r="J13" s="71"/>
      <c r="K13" s="20"/>
    </row>
    <row r="14" ht="14.25" customHeight="1" thickTop="1">
      <c r="F14" s="1"/>
    </row>
    <row r="15" spans="2:11" ht="15" customHeight="1">
      <c r="B15" s="42" t="s">
        <v>3</v>
      </c>
      <c r="C15" s="42"/>
      <c r="D15" s="42"/>
      <c r="E15" s="42"/>
      <c r="F15" s="42"/>
      <c r="G15" s="42"/>
      <c r="H15" s="42"/>
      <c r="I15" s="42"/>
      <c r="J15" s="42"/>
      <c r="K15" s="42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3"/>
      <c r="E17" s="34"/>
      <c r="F17" s="34"/>
      <c r="G17" s="34"/>
      <c r="H17" s="34"/>
      <c r="I17" s="34"/>
      <c r="J17" s="35"/>
      <c r="K17" s="22" t="s">
        <v>6</v>
      </c>
    </row>
    <row r="18" spans="1:11" ht="14.25" customHeight="1" thickBot="1">
      <c r="A18" s="2"/>
      <c r="B18" s="64">
        <v>1</v>
      </c>
      <c r="C18" s="50"/>
      <c r="D18" s="4" t="s">
        <v>9</v>
      </c>
      <c r="E18" s="45" t="str">
        <f>CONCATENATE(I11," v ",I12)</f>
        <v>Horsham College v Geelong HS</v>
      </c>
      <c r="F18" s="46"/>
      <c r="G18" s="46"/>
      <c r="H18" s="46"/>
      <c r="I18" s="46"/>
      <c r="J18" s="47"/>
      <c r="K18" s="48"/>
    </row>
    <row r="19" spans="1:11" ht="14.25" customHeight="1" thickBot="1">
      <c r="A19" s="2"/>
      <c r="B19" s="65"/>
      <c r="C19" s="51"/>
      <c r="D19" s="15">
        <v>3</v>
      </c>
      <c r="E19" s="66" t="str">
        <f>CONCATENATE(I13," - Bye")</f>
        <v>Maribyrnong SC - Bye</v>
      </c>
      <c r="F19" s="67"/>
      <c r="G19" s="67"/>
      <c r="H19" s="67"/>
      <c r="I19" s="67"/>
      <c r="J19" s="68"/>
      <c r="K19" s="4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1"/>
      <c r="B21" s="29" t="s">
        <v>1</v>
      </c>
      <c r="C21" s="30" t="s">
        <v>2</v>
      </c>
      <c r="D21" s="33"/>
      <c r="E21" s="34"/>
      <c r="F21" s="34"/>
      <c r="G21" s="34"/>
      <c r="H21" s="34"/>
      <c r="I21" s="34"/>
      <c r="J21" s="35"/>
      <c r="K21" s="22" t="s">
        <v>6</v>
      </c>
      <c r="L21"/>
    </row>
    <row r="22" spans="2:12" s="2" customFormat="1" ht="14.25" customHeight="1" thickBot="1">
      <c r="B22" s="64">
        <v>2</v>
      </c>
      <c r="C22" s="50"/>
      <c r="D22" s="52" t="s">
        <v>10</v>
      </c>
      <c r="E22" s="36" t="str">
        <f>CONCATENATE(I13," v Round 1 Loser")</f>
        <v>Maribyrnong SC v Round 1 Loser</v>
      </c>
      <c r="F22" s="37"/>
      <c r="G22" s="37"/>
      <c r="H22" s="37"/>
      <c r="I22" s="37"/>
      <c r="J22" s="38"/>
      <c r="K22" s="48"/>
      <c r="L22"/>
    </row>
    <row r="23" spans="2:12" s="2" customFormat="1" ht="14.25" customHeight="1" thickBot="1">
      <c r="B23" s="65"/>
      <c r="C23" s="51"/>
      <c r="D23" s="53"/>
      <c r="E23" s="39"/>
      <c r="F23" s="40"/>
      <c r="G23" s="40"/>
      <c r="H23" s="40"/>
      <c r="I23" s="40"/>
      <c r="J23" s="41"/>
      <c r="K23" s="49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1"/>
      <c r="B25" s="29" t="s">
        <v>1</v>
      </c>
      <c r="C25" s="30" t="s">
        <v>2</v>
      </c>
      <c r="D25" s="33"/>
      <c r="E25" s="34"/>
      <c r="F25" s="34"/>
      <c r="G25" s="34"/>
      <c r="H25" s="34"/>
      <c r="I25" s="34"/>
      <c r="J25" s="35"/>
      <c r="K25" s="22" t="s">
        <v>6</v>
      </c>
      <c r="L25"/>
    </row>
    <row r="26" spans="2:12" s="2" customFormat="1" ht="14.25" customHeight="1" thickBot="1">
      <c r="B26" s="64">
        <v>3</v>
      </c>
      <c r="C26" s="50"/>
      <c r="D26" s="52" t="s">
        <v>11</v>
      </c>
      <c r="E26" s="36" t="str">
        <f>CONCATENATE(F17,"Round 1 Winner v ",I13)</f>
        <v>Round 1 Winner v Maribyrnong SC</v>
      </c>
      <c r="F26" s="37"/>
      <c r="G26" s="37"/>
      <c r="H26" s="37"/>
      <c r="I26" s="37"/>
      <c r="J26" s="38"/>
      <c r="K26" s="48"/>
      <c r="L26"/>
    </row>
    <row r="27" spans="2:12" s="2" customFormat="1" ht="14.25" customHeight="1" thickBot="1">
      <c r="B27" s="65"/>
      <c r="C27" s="51"/>
      <c r="D27" s="53"/>
      <c r="E27" s="39"/>
      <c r="F27" s="40"/>
      <c r="G27" s="40"/>
      <c r="H27" s="40"/>
      <c r="I27" s="40"/>
      <c r="J27" s="41"/>
      <c r="K27" s="49"/>
      <c r="L27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2:12" s="2" customFormat="1" ht="14.25" customHeight="1">
      <c r="B29" s="23"/>
      <c r="C29" s="24"/>
      <c r="D29" s="25"/>
      <c r="E29" s="25"/>
      <c r="F29" s="25"/>
      <c r="G29" s="25"/>
      <c r="H29" s="26"/>
      <c r="I29" s="25"/>
      <c r="J29" s="27"/>
      <c r="K29" s="28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  <c r="L31"/>
    </row>
    <row r="32" spans="1:12" s="2" customFormat="1" ht="14.25" customHeight="1" thickBot="1">
      <c r="A32"/>
      <c r="B32" s="80"/>
      <c r="C32" s="73"/>
      <c r="D32" s="73"/>
      <c r="E32" s="73"/>
      <c r="F32" s="73"/>
      <c r="G32" s="73"/>
      <c r="H32" s="73"/>
      <c r="I32" s="73"/>
      <c r="J32" s="73"/>
      <c r="K32" s="74"/>
      <c r="L32"/>
    </row>
    <row r="33" spans="1:12" s="2" customFormat="1" ht="14.25" customHeight="1" thickBot="1">
      <c r="A33"/>
      <c r="B33" s="81"/>
      <c r="C33" s="75"/>
      <c r="D33" s="75"/>
      <c r="E33" s="75"/>
      <c r="F33" s="75"/>
      <c r="G33" s="75"/>
      <c r="H33" s="75"/>
      <c r="I33" s="75"/>
      <c r="J33" s="75"/>
      <c r="K33" s="76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8">
    <mergeCell ref="C22:C23"/>
    <mergeCell ref="D21:J21"/>
    <mergeCell ref="H32:K33"/>
    <mergeCell ref="K26:K27"/>
    <mergeCell ref="B31:G31"/>
    <mergeCell ref="H31:K31"/>
    <mergeCell ref="B26:B27"/>
    <mergeCell ref="B32:G33"/>
    <mergeCell ref="E22:J23"/>
    <mergeCell ref="B18:B19"/>
    <mergeCell ref="C18:C19"/>
    <mergeCell ref="K18:K19"/>
    <mergeCell ref="E19:J19"/>
    <mergeCell ref="I12:J12"/>
    <mergeCell ref="D13:G13"/>
    <mergeCell ref="I13:J13"/>
    <mergeCell ref="B15:K15"/>
    <mergeCell ref="B22:B23"/>
    <mergeCell ref="D10:G10"/>
    <mergeCell ref="H10:J10"/>
    <mergeCell ref="D11:G11"/>
    <mergeCell ref="I11:J11"/>
    <mergeCell ref="A6:K6"/>
    <mergeCell ref="B1:K1"/>
    <mergeCell ref="B2:K2"/>
    <mergeCell ref="B3:K3"/>
    <mergeCell ref="B5:K5"/>
    <mergeCell ref="B4:K4"/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26:D27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1">
      <selection activeCell="A1" sqref="A1:K3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22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40767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16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72" t="s">
        <v>17</v>
      </c>
      <c r="C4" s="72"/>
      <c r="D4" s="72"/>
      <c r="E4" s="72"/>
      <c r="F4" s="72"/>
      <c r="G4" s="72"/>
      <c r="H4" s="72"/>
      <c r="I4" s="72"/>
      <c r="J4" s="72"/>
      <c r="K4" s="72"/>
    </row>
    <row r="5" spans="2:11" ht="14.25" customHeight="1">
      <c r="B5" s="63" t="s">
        <v>8</v>
      </c>
      <c r="C5" s="63"/>
      <c r="D5" s="63"/>
      <c r="E5" s="63"/>
      <c r="F5" s="63"/>
      <c r="G5" s="63"/>
      <c r="H5" s="63"/>
      <c r="I5" s="63"/>
      <c r="J5" s="63"/>
      <c r="K5" s="63"/>
    </row>
    <row r="6" spans="1:12" ht="14.25" customHeight="1">
      <c r="A6" s="58" t="s">
        <v>14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4" t="s">
        <v>13</v>
      </c>
      <c r="E10" s="55"/>
      <c r="F10" s="55"/>
      <c r="G10" s="55"/>
      <c r="H10" s="55" t="s">
        <v>0</v>
      </c>
      <c r="I10" s="55"/>
      <c r="J10" s="56"/>
      <c r="K10" s="18"/>
    </row>
    <row r="11" spans="2:11" ht="14.25" customHeight="1" thickBot="1">
      <c r="B11" s="19"/>
      <c r="C11" s="19"/>
      <c r="D11" s="43" t="s">
        <v>18</v>
      </c>
      <c r="E11" s="44"/>
      <c r="F11" s="44"/>
      <c r="G11" s="44"/>
      <c r="H11" s="31">
        <v>1</v>
      </c>
      <c r="I11" s="44" t="s">
        <v>32</v>
      </c>
      <c r="J11" s="57"/>
      <c r="K11" s="20"/>
    </row>
    <row r="12" spans="2:11" ht="14.25" customHeight="1" thickBot="1">
      <c r="B12" s="19"/>
      <c r="C12" s="19"/>
      <c r="D12" s="43" t="s">
        <v>19</v>
      </c>
      <c r="E12" s="44"/>
      <c r="F12" s="44"/>
      <c r="G12" s="44"/>
      <c r="H12" s="31">
        <v>2</v>
      </c>
      <c r="I12" s="44" t="s">
        <v>33</v>
      </c>
      <c r="J12" s="57"/>
      <c r="K12" s="20"/>
    </row>
    <row r="13" spans="2:11" ht="14.25" customHeight="1" thickBot="1">
      <c r="B13" s="19"/>
      <c r="C13" s="19"/>
      <c r="D13" s="69" t="s">
        <v>20</v>
      </c>
      <c r="E13" s="70"/>
      <c r="F13" s="70"/>
      <c r="G13" s="70"/>
      <c r="H13" s="32">
        <v>3</v>
      </c>
      <c r="I13" s="70" t="s">
        <v>34</v>
      </c>
      <c r="J13" s="71"/>
      <c r="K13" s="20"/>
    </row>
    <row r="14" ht="14.25" customHeight="1" thickTop="1">
      <c r="F14" s="1"/>
    </row>
    <row r="15" spans="2:11" ht="15" customHeight="1">
      <c r="B15" s="42" t="s">
        <v>3</v>
      </c>
      <c r="C15" s="42"/>
      <c r="D15" s="42"/>
      <c r="E15" s="42"/>
      <c r="F15" s="42"/>
      <c r="G15" s="42"/>
      <c r="H15" s="42"/>
      <c r="I15" s="42"/>
      <c r="J15" s="42"/>
      <c r="K15" s="42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3"/>
      <c r="E17" s="34"/>
      <c r="F17" s="34"/>
      <c r="G17" s="34"/>
      <c r="H17" s="34"/>
      <c r="I17" s="34"/>
      <c r="J17" s="35"/>
      <c r="K17" s="22" t="s">
        <v>6</v>
      </c>
    </row>
    <row r="18" spans="1:11" ht="14.25" customHeight="1" thickBot="1">
      <c r="A18" s="2"/>
      <c r="B18" s="64">
        <v>1</v>
      </c>
      <c r="C18" s="50"/>
      <c r="D18" s="4" t="s">
        <v>9</v>
      </c>
      <c r="E18" s="45" t="str">
        <f>CONCATENATE(I11," v ",I12)</f>
        <v>Ballarat HS v Belmont HS</v>
      </c>
      <c r="F18" s="46"/>
      <c r="G18" s="46"/>
      <c r="H18" s="46"/>
      <c r="I18" s="46"/>
      <c r="J18" s="47"/>
      <c r="K18" s="48"/>
    </row>
    <row r="19" spans="1:11" ht="14.25" customHeight="1" thickBot="1">
      <c r="A19" s="2"/>
      <c r="B19" s="65"/>
      <c r="C19" s="51"/>
      <c r="D19" s="15">
        <v>3</v>
      </c>
      <c r="E19" s="66" t="str">
        <f>CONCATENATE(I13," - Bye")</f>
        <v>St Albans SC - Bye</v>
      </c>
      <c r="F19" s="67"/>
      <c r="G19" s="67"/>
      <c r="H19" s="67"/>
      <c r="I19" s="67"/>
      <c r="J19" s="68"/>
      <c r="K19" s="4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3"/>
      <c r="E21" s="34"/>
      <c r="F21" s="34"/>
      <c r="G21" s="34"/>
      <c r="H21" s="34"/>
      <c r="I21" s="34"/>
      <c r="J21" s="35"/>
      <c r="K21" s="22" t="s">
        <v>6</v>
      </c>
    </row>
    <row r="22" spans="1:11" ht="14.25" customHeight="1" thickBot="1">
      <c r="A22" s="2"/>
      <c r="B22" s="64">
        <v>2</v>
      </c>
      <c r="C22" s="50"/>
      <c r="D22" s="52" t="s">
        <v>10</v>
      </c>
      <c r="E22" s="36" t="str">
        <f>CONCATENATE(I13," v Round 1 Loser")</f>
        <v>St Albans SC v Round 1 Loser</v>
      </c>
      <c r="F22" s="37"/>
      <c r="G22" s="37"/>
      <c r="H22" s="37"/>
      <c r="I22" s="37"/>
      <c r="J22" s="38"/>
      <c r="K22" s="48"/>
    </row>
    <row r="23" spans="1:11" ht="14.25" customHeight="1" thickBot="1">
      <c r="A23" s="2"/>
      <c r="B23" s="65"/>
      <c r="C23" s="51"/>
      <c r="D23" s="53"/>
      <c r="E23" s="39"/>
      <c r="F23" s="40"/>
      <c r="G23" s="40"/>
      <c r="H23" s="40"/>
      <c r="I23" s="40"/>
      <c r="J23" s="41"/>
      <c r="K23" s="4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3"/>
      <c r="E25" s="34"/>
      <c r="F25" s="34"/>
      <c r="G25" s="34"/>
      <c r="H25" s="34"/>
      <c r="I25" s="34"/>
      <c r="J25" s="35"/>
      <c r="K25" s="22" t="s">
        <v>6</v>
      </c>
    </row>
    <row r="26" spans="1:11" ht="14.25" customHeight="1" thickBot="1">
      <c r="A26" s="2"/>
      <c r="B26" s="64">
        <v>3</v>
      </c>
      <c r="C26" s="50"/>
      <c r="D26" s="52" t="s">
        <v>11</v>
      </c>
      <c r="E26" s="36" t="str">
        <f>CONCATENATE(F17,"Round 1 Winner v ",I13)</f>
        <v>Round 1 Winner v St Albans SC</v>
      </c>
      <c r="F26" s="37"/>
      <c r="G26" s="37"/>
      <c r="H26" s="37"/>
      <c r="I26" s="37"/>
      <c r="J26" s="38"/>
      <c r="K26" s="48"/>
    </row>
    <row r="27" spans="1:11" ht="14.25" customHeight="1" thickBot="1">
      <c r="A27" s="2"/>
      <c r="B27" s="65"/>
      <c r="C27" s="51"/>
      <c r="D27" s="53"/>
      <c r="E27" s="39"/>
      <c r="F27" s="40"/>
      <c r="G27" s="40"/>
      <c r="H27" s="40"/>
      <c r="I27" s="40"/>
      <c r="J27" s="41"/>
      <c r="K27" s="49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8"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I11:J11"/>
    <mergeCell ref="B15:K15"/>
    <mergeCell ref="B22:B23"/>
    <mergeCell ref="D17:J17"/>
    <mergeCell ref="D12:G12"/>
    <mergeCell ref="I12:J12"/>
    <mergeCell ref="D13:G13"/>
    <mergeCell ref="I13:J13"/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zoomScalePageLayoutView="0" workbookViewId="0" topLeftCell="A1">
      <selection activeCell="A1" sqref="A1:K3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23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40767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16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72" t="s">
        <v>17</v>
      </c>
      <c r="C4" s="72"/>
      <c r="D4" s="72"/>
      <c r="E4" s="72"/>
      <c r="F4" s="72"/>
      <c r="G4" s="72"/>
      <c r="H4" s="72"/>
      <c r="I4" s="72"/>
      <c r="J4" s="72"/>
      <c r="K4" s="72"/>
    </row>
    <row r="5" spans="2:11" ht="14.25" customHeight="1">
      <c r="B5" s="63" t="s">
        <v>8</v>
      </c>
      <c r="C5" s="63"/>
      <c r="D5" s="63"/>
      <c r="E5" s="63"/>
      <c r="F5" s="63"/>
      <c r="G5" s="63"/>
      <c r="H5" s="63"/>
      <c r="I5" s="63"/>
      <c r="J5" s="63"/>
      <c r="K5" s="63"/>
    </row>
    <row r="6" spans="1:12" ht="14.25" customHeight="1">
      <c r="A6" s="58" t="s">
        <v>14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4" t="s">
        <v>13</v>
      </c>
      <c r="E10" s="55"/>
      <c r="F10" s="55"/>
      <c r="G10" s="55"/>
      <c r="H10" s="55" t="s">
        <v>0</v>
      </c>
      <c r="I10" s="55"/>
      <c r="J10" s="56"/>
      <c r="K10" s="18"/>
    </row>
    <row r="11" spans="2:11" ht="14.25" customHeight="1" thickBot="1">
      <c r="B11" s="19"/>
      <c r="C11" s="19"/>
      <c r="D11" s="43" t="s">
        <v>18</v>
      </c>
      <c r="E11" s="44"/>
      <c r="F11" s="44"/>
      <c r="G11" s="44"/>
      <c r="H11" s="31">
        <v>1</v>
      </c>
      <c r="I11" s="44" t="s">
        <v>32</v>
      </c>
      <c r="J11" s="57"/>
      <c r="K11" s="20"/>
    </row>
    <row r="12" spans="2:11" ht="14.25" customHeight="1" thickBot="1">
      <c r="B12" s="19"/>
      <c r="C12" s="19"/>
      <c r="D12" s="43" t="s">
        <v>19</v>
      </c>
      <c r="E12" s="44"/>
      <c r="F12" s="44"/>
      <c r="G12" s="44"/>
      <c r="H12" s="31">
        <v>2</v>
      </c>
      <c r="I12" s="44" t="s">
        <v>35</v>
      </c>
      <c r="J12" s="57"/>
      <c r="K12" s="20"/>
    </row>
    <row r="13" spans="2:11" ht="14.25" customHeight="1" thickBot="1">
      <c r="B13" s="19"/>
      <c r="C13" s="19"/>
      <c r="D13" s="69" t="s">
        <v>20</v>
      </c>
      <c r="E13" s="70"/>
      <c r="F13" s="70"/>
      <c r="G13" s="70"/>
      <c r="H13" s="32">
        <v>3</v>
      </c>
      <c r="I13" s="70" t="s">
        <v>30</v>
      </c>
      <c r="J13" s="71"/>
      <c r="K13" s="20"/>
    </row>
    <row r="14" ht="14.25" customHeight="1" thickTop="1">
      <c r="F14" s="1"/>
    </row>
    <row r="15" spans="2:11" ht="15" customHeight="1">
      <c r="B15" s="42" t="s">
        <v>3</v>
      </c>
      <c r="C15" s="42"/>
      <c r="D15" s="42"/>
      <c r="E15" s="42"/>
      <c r="F15" s="42"/>
      <c r="G15" s="42"/>
      <c r="H15" s="42"/>
      <c r="I15" s="42"/>
      <c r="J15" s="42"/>
      <c r="K15" s="42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3"/>
      <c r="E17" s="34"/>
      <c r="F17" s="34"/>
      <c r="G17" s="34"/>
      <c r="H17" s="34"/>
      <c r="I17" s="34"/>
      <c r="J17" s="35"/>
      <c r="K17" s="22" t="s">
        <v>6</v>
      </c>
    </row>
    <row r="18" spans="1:11" ht="14.25" customHeight="1" thickBot="1">
      <c r="A18" s="2"/>
      <c r="B18" s="64">
        <v>1</v>
      </c>
      <c r="C18" s="50"/>
      <c r="D18" s="4" t="s">
        <v>9</v>
      </c>
      <c r="E18" s="45" t="str">
        <f>CONCATENATE(I11," v ",I12)</f>
        <v>Ballarat HS v Brauer C</v>
      </c>
      <c r="F18" s="46"/>
      <c r="G18" s="46"/>
      <c r="H18" s="46"/>
      <c r="I18" s="46"/>
      <c r="J18" s="47"/>
      <c r="K18" s="48"/>
    </row>
    <row r="19" spans="1:11" ht="14.25" customHeight="1" thickBot="1">
      <c r="A19" s="2"/>
      <c r="B19" s="65"/>
      <c r="C19" s="51"/>
      <c r="D19" s="15">
        <v>3</v>
      </c>
      <c r="E19" s="66" t="str">
        <f>CONCATENATE(I13," - Bye")</f>
        <v>Maribyrnong SC - Bye</v>
      </c>
      <c r="F19" s="67"/>
      <c r="G19" s="67"/>
      <c r="H19" s="67"/>
      <c r="I19" s="67"/>
      <c r="J19" s="68"/>
      <c r="K19" s="4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3"/>
      <c r="E21" s="34"/>
      <c r="F21" s="34"/>
      <c r="G21" s="34"/>
      <c r="H21" s="34"/>
      <c r="I21" s="34"/>
      <c r="J21" s="35"/>
      <c r="K21" s="22" t="s">
        <v>6</v>
      </c>
    </row>
    <row r="22" spans="1:11" ht="14.25" customHeight="1" thickBot="1">
      <c r="A22" s="2"/>
      <c r="B22" s="64">
        <v>2</v>
      </c>
      <c r="C22" s="50"/>
      <c r="D22" s="52" t="s">
        <v>10</v>
      </c>
      <c r="E22" s="36" t="str">
        <f>CONCATENATE(I13," v Round 1 Loser")</f>
        <v>Maribyrnong SC v Round 1 Loser</v>
      </c>
      <c r="F22" s="37"/>
      <c r="G22" s="37"/>
      <c r="H22" s="37"/>
      <c r="I22" s="37"/>
      <c r="J22" s="38"/>
      <c r="K22" s="48"/>
    </row>
    <row r="23" spans="1:11" ht="14.25" customHeight="1" thickBot="1">
      <c r="A23" s="2"/>
      <c r="B23" s="65"/>
      <c r="C23" s="51"/>
      <c r="D23" s="53"/>
      <c r="E23" s="39"/>
      <c r="F23" s="40"/>
      <c r="G23" s="40"/>
      <c r="H23" s="40"/>
      <c r="I23" s="40"/>
      <c r="J23" s="41"/>
      <c r="K23" s="4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3"/>
      <c r="E25" s="34"/>
      <c r="F25" s="34"/>
      <c r="G25" s="34"/>
      <c r="H25" s="34"/>
      <c r="I25" s="34"/>
      <c r="J25" s="35"/>
      <c r="K25" s="22" t="s">
        <v>6</v>
      </c>
    </row>
    <row r="26" spans="1:11" ht="14.25" customHeight="1" thickBot="1">
      <c r="A26" s="2"/>
      <c r="B26" s="64">
        <v>3</v>
      </c>
      <c r="C26" s="50"/>
      <c r="D26" s="52" t="s">
        <v>11</v>
      </c>
      <c r="E26" s="36" t="str">
        <f>CONCATENATE(F17,"Round 1 Winner v ",I13)</f>
        <v>Round 1 Winner v Maribyrnong SC</v>
      </c>
      <c r="F26" s="37"/>
      <c r="G26" s="37"/>
      <c r="H26" s="37"/>
      <c r="I26" s="37"/>
      <c r="J26" s="38"/>
      <c r="K26" s="48"/>
    </row>
    <row r="27" spans="1:11" ht="14.25" customHeight="1" thickBot="1">
      <c r="A27" s="2"/>
      <c r="B27" s="65"/>
      <c r="C27" s="51"/>
      <c r="D27" s="53"/>
      <c r="E27" s="39"/>
      <c r="F27" s="40"/>
      <c r="G27" s="40"/>
      <c r="H27" s="40"/>
      <c r="I27" s="40"/>
      <c r="J27" s="41"/>
      <c r="K27" s="49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8">
    <mergeCell ref="B5:K5"/>
    <mergeCell ref="K26:K27"/>
    <mergeCell ref="B31:G31"/>
    <mergeCell ref="H31:K31"/>
    <mergeCell ref="B18:B19"/>
    <mergeCell ref="C18:C19"/>
    <mergeCell ref="E18:J18"/>
    <mergeCell ref="E19:J19"/>
    <mergeCell ref="A6:K6"/>
    <mergeCell ref="I12:J12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3"/>
  <sheetViews>
    <sheetView showGridLines="0" showRowColHeaders="0" showZeros="0" zoomScalePageLayoutView="0" workbookViewId="0" topLeftCell="A1">
      <selection activeCell="E14" sqref="E1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24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40767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16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72" t="s">
        <v>17</v>
      </c>
      <c r="C4" s="72"/>
      <c r="D4" s="72"/>
      <c r="E4" s="72"/>
      <c r="F4" s="72"/>
      <c r="G4" s="72"/>
      <c r="H4" s="72"/>
      <c r="I4" s="72"/>
      <c r="J4" s="72"/>
      <c r="K4" s="72"/>
    </row>
    <row r="5" spans="2:11" ht="14.25" customHeight="1">
      <c r="B5" s="63" t="s">
        <v>8</v>
      </c>
      <c r="C5" s="63"/>
      <c r="D5" s="63"/>
      <c r="E5" s="63"/>
      <c r="F5" s="63"/>
      <c r="G5" s="63"/>
      <c r="H5" s="63"/>
      <c r="I5" s="63"/>
      <c r="J5" s="63"/>
      <c r="K5" s="63"/>
    </row>
    <row r="6" spans="1:12" ht="14.25" customHeight="1">
      <c r="A6" s="58" t="s">
        <v>14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4" t="s">
        <v>13</v>
      </c>
      <c r="E10" s="55"/>
      <c r="F10" s="55"/>
      <c r="G10" s="55"/>
      <c r="H10" s="55" t="s">
        <v>0</v>
      </c>
      <c r="I10" s="55"/>
      <c r="J10" s="56"/>
      <c r="K10" s="18"/>
    </row>
    <row r="11" spans="2:11" ht="14.25" customHeight="1" thickBot="1">
      <c r="B11" s="19"/>
      <c r="C11" s="19"/>
      <c r="D11" s="43" t="s">
        <v>18</v>
      </c>
      <c r="E11" s="44"/>
      <c r="F11" s="44"/>
      <c r="G11" s="44"/>
      <c r="H11" s="31">
        <v>1</v>
      </c>
      <c r="I11" s="44" t="s">
        <v>32</v>
      </c>
      <c r="J11" s="57"/>
      <c r="K11" s="20"/>
    </row>
    <row r="12" spans="2:11" ht="14.25" customHeight="1" thickBot="1">
      <c r="B12" s="19"/>
      <c r="C12" s="19"/>
      <c r="D12" s="43" t="s">
        <v>19</v>
      </c>
      <c r="E12" s="44"/>
      <c r="F12" s="44"/>
      <c r="G12" s="44"/>
      <c r="H12" s="31">
        <v>2</v>
      </c>
      <c r="I12" s="44" t="s">
        <v>36</v>
      </c>
      <c r="J12" s="57"/>
      <c r="K12" s="20"/>
    </row>
    <row r="13" spans="2:11" ht="14.25" customHeight="1" thickBot="1">
      <c r="B13" s="19"/>
      <c r="C13" s="19"/>
      <c r="D13" s="69" t="s">
        <v>20</v>
      </c>
      <c r="E13" s="70"/>
      <c r="F13" s="70"/>
      <c r="G13" s="70"/>
      <c r="H13" s="32">
        <v>3</v>
      </c>
      <c r="I13" s="70" t="s">
        <v>37</v>
      </c>
      <c r="J13" s="71"/>
      <c r="K13" s="20"/>
    </row>
    <row r="14" ht="14.25" customHeight="1" thickTop="1">
      <c r="F14" s="1"/>
    </row>
    <row r="15" spans="2:11" ht="15" customHeight="1">
      <c r="B15" s="42" t="s">
        <v>3</v>
      </c>
      <c r="C15" s="42"/>
      <c r="D15" s="42"/>
      <c r="E15" s="42"/>
      <c r="F15" s="42"/>
      <c r="G15" s="42"/>
      <c r="H15" s="42"/>
      <c r="I15" s="42"/>
      <c r="J15" s="42"/>
      <c r="K15" s="42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3"/>
      <c r="E17" s="34"/>
      <c r="F17" s="34"/>
      <c r="G17" s="34"/>
      <c r="H17" s="34"/>
      <c r="I17" s="34"/>
      <c r="J17" s="35"/>
      <c r="K17" s="22" t="s">
        <v>6</v>
      </c>
    </row>
    <row r="18" spans="1:11" ht="14.25" customHeight="1" thickBot="1">
      <c r="A18" s="2"/>
      <c r="B18" s="64">
        <v>1</v>
      </c>
      <c r="C18" s="50"/>
      <c r="D18" s="4" t="s">
        <v>9</v>
      </c>
      <c r="E18" s="45" t="str">
        <f>CONCATENATE(I11," v ",I12)</f>
        <v>Ballarat HS v Matthew Flinders GSC</v>
      </c>
      <c r="F18" s="46"/>
      <c r="G18" s="46"/>
      <c r="H18" s="46"/>
      <c r="I18" s="46"/>
      <c r="J18" s="47"/>
      <c r="K18" s="48"/>
    </row>
    <row r="19" spans="1:11" ht="14.25" customHeight="1" thickBot="1">
      <c r="A19" s="2"/>
      <c r="B19" s="65"/>
      <c r="C19" s="51"/>
      <c r="D19" s="15">
        <v>3</v>
      </c>
      <c r="E19" s="66" t="str">
        <f>CONCATENATE(I13," - Bye")</f>
        <v>Williamstown HS - Bye</v>
      </c>
      <c r="F19" s="67"/>
      <c r="G19" s="67"/>
      <c r="H19" s="67"/>
      <c r="I19" s="67"/>
      <c r="J19" s="68"/>
      <c r="K19" s="4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3"/>
      <c r="E21" s="34"/>
      <c r="F21" s="34"/>
      <c r="G21" s="34"/>
      <c r="H21" s="34"/>
      <c r="I21" s="34"/>
      <c r="J21" s="35"/>
      <c r="K21" s="22" t="s">
        <v>6</v>
      </c>
    </row>
    <row r="22" spans="1:11" ht="14.25" customHeight="1" thickBot="1">
      <c r="A22" s="2"/>
      <c r="B22" s="64">
        <v>2</v>
      </c>
      <c r="C22" s="50"/>
      <c r="D22" s="52" t="s">
        <v>10</v>
      </c>
      <c r="E22" s="36" t="str">
        <f>CONCATENATE(I13," v Round 1 Loser")</f>
        <v>Williamstown HS v Round 1 Loser</v>
      </c>
      <c r="F22" s="37"/>
      <c r="G22" s="37"/>
      <c r="H22" s="37"/>
      <c r="I22" s="37"/>
      <c r="J22" s="38"/>
      <c r="K22" s="48"/>
    </row>
    <row r="23" spans="1:11" ht="14.25" customHeight="1" thickBot="1">
      <c r="A23" s="2"/>
      <c r="B23" s="65"/>
      <c r="C23" s="51"/>
      <c r="D23" s="53"/>
      <c r="E23" s="39"/>
      <c r="F23" s="40"/>
      <c r="G23" s="40"/>
      <c r="H23" s="40"/>
      <c r="I23" s="40"/>
      <c r="J23" s="41"/>
      <c r="K23" s="4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3"/>
      <c r="E25" s="34"/>
      <c r="F25" s="34"/>
      <c r="G25" s="34"/>
      <c r="H25" s="34"/>
      <c r="I25" s="34"/>
      <c r="J25" s="35"/>
      <c r="K25" s="22" t="s">
        <v>6</v>
      </c>
    </row>
    <row r="26" spans="1:11" ht="14.25" customHeight="1" thickBot="1">
      <c r="A26" s="2"/>
      <c r="B26" s="64">
        <v>3</v>
      </c>
      <c r="C26" s="50"/>
      <c r="D26" s="52" t="s">
        <v>11</v>
      </c>
      <c r="E26" s="36" t="str">
        <f>CONCATENATE(F17,"Round 1 Winner v ",I13)</f>
        <v>Round 1 Winner v Williamstown HS</v>
      </c>
      <c r="F26" s="37"/>
      <c r="G26" s="37"/>
      <c r="H26" s="37"/>
      <c r="I26" s="37"/>
      <c r="J26" s="38"/>
      <c r="K26" s="48"/>
    </row>
    <row r="27" spans="1:11" ht="14.25" customHeight="1" thickBot="1">
      <c r="A27" s="2"/>
      <c r="B27" s="65"/>
      <c r="C27" s="51"/>
      <c r="D27" s="53"/>
      <c r="E27" s="39"/>
      <c r="F27" s="40"/>
      <c r="G27" s="40"/>
      <c r="H27" s="40"/>
      <c r="I27" s="40"/>
      <c r="J27" s="41"/>
      <c r="K27" s="49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8"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I11:J11"/>
    <mergeCell ref="B15:K15"/>
    <mergeCell ref="B22:B23"/>
    <mergeCell ref="D17:J17"/>
    <mergeCell ref="D12:G12"/>
    <mergeCell ref="I12:J12"/>
    <mergeCell ref="D13:G13"/>
    <mergeCell ref="I13:J13"/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3">
      <selection activeCell="E28" sqref="E28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25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40792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16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72" t="s">
        <v>17</v>
      </c>
      <c r="C4" s="72"/>
      <c r="D4" s="72"/>
      <c r="E4" s="72"/>
      <c r="F4" s="72"/>
      <c r="G4" s="72"/>
      <c r="H4" s="72"/>
      <c r="I4" s="72"/>
      <c r="J4" s="72"/>
      <c r="K4" s="72"/>
    </row>
    <row r="5" spans="2:11" ht="14.25" customHeight="1">
      <c r="B5" s="63" t="s">
        <v>8</v>
      </c>
      <c r="C5" s="63"/>
      <c r="D5" s="63"/>
      <c r="E5" s="63"/>
      <c r="F5" s="63"/>
      <c r="G5" s="63"/>
      <c r="H5" s="63"/>
      <c r="I5" s="63"/>
      <c r="J5" s="63"/>
      <c r="K5" s="63"/>
    </row>
    <row r="6" spans="1:12" ht="14.25" customHeight="1">
      <c r="A6" s="58" t="s">
        <v>14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4" t="s">
        <v>13</v>
      </c>
      <c r="E10" s="55"/>
      <c r="F10" s="55"/>
      <c r="G10" s="55"/>
      <c r="H10" s="55" t="s">
        <v>0</v>
      </c>
      <c r="I10" s="55"/>
      <c r="J10" s="56"/>
      <c r="K10" s="18"/>
    </row>
    <row r="11" spans="2:11" ht="14.25" customHeight="1" thickBot="1">
      <c r="B11" s="19"/>
      <c r="C11" s="19"/>
      <c r="D11" s="43" t="s">
        <v>18</v>
      </c>
      <c r="E11" s="44"/>
      <c r="F11" s="44"/>
      <c r="G11" s="44"/>
      <c r="H11" s="31">
        <v>1</v>
      </c>
      <c r="I11" s="44" t="s">
        <v>38</v>
      </c>
      <c r="J11" s="57"/>
      <c r="K11" s="20"/>
    </row>
    <row r="12" spans="2:11" ht="14.25" customHeight="1" thickBot="1">
      <c r="B12" s="19"/>
      <c r="C12" s="19"/>
      <c r="D12" s="43" t="s">
        <v>19</v>
      </c>
      <c r="E12" s="44"/>
      <c r="F12" s="44"/>
      <c r="G12" s="44"/>
      <c r="H12" s="31">
        <v>2</v>
      </c>
      <c r="I12" s="44" t="s">
        <v>33</v>
      </c>
      <c r="J12" s="57"/>
      <c r="K12" s="20"/>
    </row>
    <row r="13" spans="2:11" ht="14.25" customHeight="1" thickBot="1">
      <c r="B13" s="19"/>
      <c r="C13" s="19"/>
      <c r="D13" s="69" t="s">
        <v>20</v>
      </c>
      <c r="E13" s="70"/>
      <c r="F13" s="70"/>
      <c r="G13" s="70"/>
      <c r="H13" s="32">
        <v>3</v>
      </c>
      <c r="I13" s="70" t="s">
        <v>39</v>
      </c>
      <c r="J13" s="71"/>
      <c r="K13" s="20"/>
    </row>
    <row r="14" ht="14.25" customHeight="1" thickTop="1">
      <c r="F14" s="1"/>
    </row>
    <row r="15" spans="2:11" ht="15" customHeight="1">
      <c r="B15" s="42" t="s">
        <v>3</v>
      </c>
      <c r="C15" s="42"/>
      <c r="D15" s="42"/>
      <c r="E15" s="42"/>
      <c r="F15" s="42"/>
      <c r="G15" s="42"/>
      <c r="H15" s="42"/>
      <c r="I15" s="42"/>
      <c r="J15" s="42"/>
      <c r="K15" s="42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3"/>
      <c r="E17" s="34"/>
      <c r="F17" s="34"/>
      <c r="G17" s="34"/>
      <c r="H17" s="34"/>
      <c r="I17" s="34"/>
      <c r="J17" s="35"/>
      <c r="K17" s="22" t="s">
        <v>6</v>
      </c>
    </row>
    <row r="18" spans="1:11" ht="14.25" customHeight="1" thickBot="1">
      <c r="A18" s="2"/>
      <c r="B18" s="64">
        <v>1</v>
      </c>
      <c r="C18" s="50"/>
      <c r="D18" s="4" t="s">
        <v>9</v>
      </c>
      <c r="E18" s="45" t="str">
        <f>CONCATENATE(I11," v ",I12)</f>
        <v>Horsham C v Belmont HS</v>
      </c>
      <c r="F18" s="46"/>
      <c r="G18" s="46"/>
      <c r="H18" s="46"/>
      <c r="I18" s="46"/>
      <c r="J18" s="47"/>
      <c r="K18" s="48"/>
    </row>
    <row r="19" spans="1:11" ht="14.25" customHeight="1" thickBot="1">
      <c r="A19" s="2"/>
      <c r="B19" s="65"/>
      <c r="C19" s="51"/>
      <c r="D19" s="15">
        <v>3</v>
      </c>
      <c r="E19" s="66" t="str">
        <f>CONCATENATE(I13," - Bye")</f>
        <v>Maribyrnong C - Bye</v>
      </c>
      <c r="F19" s="67"/>
      <c r="G19" s="67"/>
      <c r="H19" s="67"/>
      <c r="I19" s="67"/>
      <c r="J19" s="68"/>
      <c r="K19" s="4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3"/>
      <c r="E21" s="34"/>
      <c r="F21" s="34"/>
      <c r="G21" s="34"/>
      <c r="H21" s="34"/>
      <c r="I21" s="34"/>
      <c r="J21" s="35"/>
      <c r="K21" s="22" t="s">
        <v>6</v>
      </c>
    </row>
    <row r="22" spans="1:11" ht="14.25" customHeight="1" thickBot="1">
      <c r="A22" s="2"/>
      <c r="B22" s="64">
        <v>2</v>
      </c>
      <c r="C22" s="50"/>
      <c r="D22" s="52" t="s">
        <v>10</v>
      </c>
      <c r="E22" s="36" t="str">
        <f>CONCATENATE(I13," v Round 1 Loser")</f>
        <v>Maribyrnong C v Round 1 Loser</v>
      </c>
      <c r="F22" s="37"/>
      <c r="G22" s="37"/>
      <c r="H22" s="37"/>
      <c r="I22" s="37"/>
      <c r="J22" s="38"/>
      <c r="K22" s="48"/>
    </row>
    <row r="23" spans="1:11" ht="14.25" customHeight="1" thickBot="1">
      <c r="A23" s="2"/>
      <c r="B23" s="65"/>
      <c r="C23" s="51"/>
      <c r="D23" s="53"/>
      <c r="E23" s="39"/>
      <c r="F23" s="40"/>
      <c r="G23" s="40"/>
      <c r="H23" s="40"/>
      <c r="I23" s="40"/>
      <c r="J23" s="41"/>
      <c r="K23" s="4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3"/>
      <c r="E25" s="34"/>
      <c r="F25" s="34"/>
      <c r="G25" s="34"/>
      <c r="H25" s="34"/>
      <c r="I25" s="34"/>
      <c r="J25" s="35"/>
      <c r="K25" s="22" t="s">
        <v>6</v>
      </c>
    </row>
    <row r="26" spans="1:11" ht="14.25" customHeight="1" thickBot="1">
      <c r="A26" s="2"/>
      <c r="B26" s="64">
        <v>3</v>
      </c>
      <c r="C26" s="50"/>
      <c r="D26" s="52" t="s">
        <v>11</v>
      </c>
      <c r="E26" s="36" t="str">
        <f>CONCATENATE(F17,"Round 1 Winner v ",I13)</f>
        <v>Round 1 Winner v Maribyrnong C</v>
      </c>
      <c r="F26" s="37"/>
      <c r="G26" s="37"/>
      <c r="H26" s="37"/>
      <c r="I26" s="37"/>
      <c r="J26" s="38"/>
      <c r="K26" s="48"/>
    </row>
    <row r="27" spans="1:11" ht="14.25" customHeight="1" thickBot="1">
      <c r="A27" s="2"/>
      <c r="B27" s="65"/>
      <c r="C27" s="51"/>
      <c r="D27" s="53"/>
      <c r="E27" s="39"/>
      <c r="F27" s="40"/>
      <c r="G27" s="40"/>
      <c r="H27" s="40"/>
      <c r="I27" s="40"/>
      <c r="J27" s="41"/>
      <c r="K27" s="49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8">
    <mergeCell ref="B5:K5"/>
    <mergeCell ref="K26:K27"/>
    <mergeCell ref="B31:G31"/>
    <mergeCell ref="H31:K31"/>
    <mergeCell ref="B18:B19"/>
    <mergeCell ref="C18:C19"/>
    <mergeCell ref="E18:J18"/>
    <mergeCell ref="E19:J19"/>
    <mergeCell ref="A6:K6"/>
    <mergeCell ref="I12:J12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3"/>
  <sheetViews>
    <sheetView showGridLines="0" showRowColHeaders="0" showZeros="0" zoomScalePageLayoutView="0" workbookViewId="0" topLeftCell="A7">
      <selection activeCell="E28" sqref="E28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26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40792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16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72" t="s">
        <v>17</v>
      </c>
      <c r="C4" s="72"/>
      <c r="D4" s="72"/>
      <c r="E4" s="72"/>
      <c r="F4" s="72"/>
      <c r="G4" s="72"/>
      <c r="H4" s="72"/>
      <c r="I4" s="72"/>
      <c r="J4" s="72"/>
      <c r="K4" s="72"/>
    </row>
    <row r="5" spans="2:11" ht="14.25" customHeight="1">
      <c r="B5" s="63" t="s">
        <v>8</v>
      </c>
      <c r="C5" s="63"/>
      <c r="D5" s="63"/>
      <c r="E5" s="63"/>
      <c r="F5" s="63"/>
      <c r="G5" s="63"/>
      <c r="H5" s="63"/>
      <c r="I5" s="63"/>
      <c r="J5" s="63"/>
      <c r="K5" s="63"/>
    </row>
    <row r="6" spans="1:12" ht="14.25" customHeight="1">
      <c r="A6" s="58" t="s">
        <v>14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4" t="s">
        <v>13</v>
      </c>
      <c r="E10" s="55"/>
      <c r="F10" s="55"/>
      <c r="G10" s="55"/>
      <c r="H10" s="55" t="s">
        <v>0</v>
      </c>
      <c r="I10" s="55"/>
      <c r="J10" s="56"/>
      <c r="K10" s="18"/>
    </row>
    <row r="11" spans="2:11" ht="14.25" customHeight="1" thickBot="1">
      <c r="B11" s="19"/>
      <c r="C11" s="19"/>
      <c r="D11" s="43" t="s">
        <v>18</v>
      </c>
      <c r="E11" s="44"/>
      <c r="F11" s="44"/>
      <c r="G11" s="44"/>
      <c r="H11" s="31">
        <v>1</v>
      </c>
      <c r="I11" s="44" t="s">
        <v>32</v>
      </c>
      <c r="J11" s="57"/>
      <c r="K11" s="20"/>
    </row>
    <row r="12" spans="2:11" ht="14.25" customHeight="1" thickBot="1">
      <c r="B12" s="19"/>
      <c r="C12" s="19"/>
      <c r="D12" s="43" t="s">
        <v>19</v>
      </c>
      <c r="E12" s="44"/>
      <c r="F12" s="44"/>
      <c r="G12" s="44"/>
      <c r="H12" s="31">
        <v>2</v>
      </c>
      <c r="I12" s="44" t="s">
        <v>36</v>
      </c>
      <c r="J12" s="57"/>
      <c r="K12" s="20"/>
    </row>
    <row r="13" spans="2:11" ht="14.25" customHeight="1" thickBot="1">
      <c r="B13" s="19"/>
      <c r="C13" s="19"/>
      <c r="D13" s="69" t="s">
        <v>20</v>
      </c>
      <c r="E13" s="70"/>
      <c r="F13" s="70"/>
      <c r="G13" s="70"/>
      <c r="H13" s="32">
        <v>3</v>
      </c>
      <c r="I13" s="70" t="s">
        <v>37</v>
      </c>
      <c r="J13" s="71"/>
      <c r="K13" s="20"/>
    </row>
    <row r="14" ht="14.25" customHeight="1" thickTop="1">
      <c r="F14" s="1"/>
    </row>
    <row r="15" spans="2:11" ht="15" customHeight="1">
      <c r="B15" s="42" t="s">
        <v>3</v>
      </c>
      <c r="C15" s="42"/>
      <c r="D15" s="42"/>
      <c r="E15" s="42"/>
      <c r="F15" s="42"/>
      <c r="G15" s="42"/>
      <c r="H15" s="42"/>
      <c r="I15" s="42"/>
      <c r="J15" s="42"/>
      <c r="K15" s="42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3"/>
      <c r="E17" s="34"/>
      <c r="F17" s="34"/>
      <c r="G17" s="34"/>
      <c r="H17" s="34"/>
      <c r="I17" s="34"/>
      <c r="J17" s="35"/>
      <c r="K17" s="22" t="s">
        <v>6</v>
      </c>
    </row>
    <row r="18" spans="1:11" ht="14.25" customHeight="1" thickBot="1">
      <c r="A18" s="2"/>
      <c r="B18" s="64">
        <v>1</v>
      </c>
      <c r="C18" s="50"/>
      <c r="D18" s="4" t="s">
        <v>9</v>
      </c>
      <c r="E18" s="45" t="str">
        <f>CONCATENATE(I11," v ",I12)</f>
        <v>Ballarat HS v Matthew Flinders GSC</v>
      </c>
      <c r="F18" s="46"/>
      <c r="G18" s="46"/>
      <c r="H18" s="46"/>
      <c r="I18" s="46"/>
      <c r="J18" s="47"/>
      <c r="K18" s="48"/>
    </row>
    <row r="19" spans="1:11" ht="14.25" customHeight="1" thickBot="1">
      <c r="A19" s="2"/>
      <c r="B19" s="65"/>
      <c r="C19" s="51"/>
      <c r="D19" s="15">
        <v>3</v>
      </c>
      <c r="E19" s="66" t="str">
        <f>CONCATENATE(I13," - Bye")</f>
        <v>Williamstown HS - Bye</v>
      </c>
      <c r="F19" s="67"/>
      <c r="G19" s="67"/>
      <c r="H19" s="67"/>
      <c r="I19" s="67"/>
      <c r="J19" s="68"/>
      <c r="K19" s="4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3"/>
      <c r="E21" s="34"/>
      <c r="F21" s="34"/>
      <c r="G21" s="34"/>
      <c r="H21" s="34"/>
      <c r="I21" s="34"/>
      <c r="J21" s="35"/>
      <c r="K21" s="22" t="s">
        <v>6</v>
      </c>
    </row>
    <row r="22" spans="1:11" ht="14.25" customHeight="1" thickBot="1">
      <c r="A22" s="2"/>
      <c r="B22" s="64">
        <v>2</v>
      </c>
      <c r="C22" s="50"/>
      <c r="D22" s="52" t="s">
        <v>10</v>
      </c>
      <c r="E22" s="36" t="str">
        <f>CONCATENATE(I13," v Round 1 Loser")</f>
        <v>Williamstown HS v Round 1 Loser</v>
      </c>
      <c r="F22" s="37"/>
      <c r="G22" s="37"/>
      <c r="H22" s="37"/>
      <c r="I22" s="37"/>
      <c r="J22" s="38"/>
      <c r="K22" s="48"/>
    </row>
    <row r="23" spans="1:11" ht="14.25" customHeight="1" thickBot="1">
      <c r="A23" s="2"/>
      <c r="B23" s="65"/>
      <c r="C23" s="51"/>
      <c r="D23" s="53"/>
      <c r="E23" s="39"/>
      <c r="F23" s="40"/>
      <c r="G23" s="40"/>
      <c r="H23" s="40"/>
      <c r="I23" s="40"/>
      <c r="J23" s="41"/>
      <c r="K23" s="4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3"/>
      <c r="E25" s="34"/>
      <c r="F25" s="34"/>
      <c r="G25" s="34"/>
      <c r="H25" s="34"/>
      <c r="I25" s="34"/>
      <c r="J25" s="35"/>
      <c r="K25" s="22" t="s">
        <v>6</v>
      </c>
    </row>
    <row r="26" spans="1:11" ht="14.25" customHeight="1" thickBot="1">
      <c r="A26" s="2"/>
      <c r="B26" s="64">
        <v>3</v>
      </c>
      <c r="C26" s="50"/>
      <c r="D26" s="52" t="s">
        <v>11</v>
      </c>
      <c r="E26" s="36" t="str">
        <f>CONCATENATE(F17,"Round 1 Winner v ",I13)</f>
        <v>Round 1 Winner v Williamstown HS</v>
      </c>
      <c r="F26" s="37"/>
      <c r="G26" s="37"/>
      <c r="H26" s="37"/>
      <c r="I26" s="37"/>
      <c r="J26" s="38"/>
      <c r="K26" s="48"/>
    </row>
    <row r="27" spans="1:11" ht="14.25" customHeight="1" thickBot="1">
      <c r="A27" s="2"/>
      <c r="B27" s="65"/>
      <c r="C27" s="51"/>
      <c r="D27" s="53"/>
      <c r="E27" s="39"/>
      <c r="F27" s="40"/>
      <c r="G27" s="40"/>
      <c r="H27" s="40"/>
      <c r="I27" s="40"/>
      <c r="J27" s="41"/>
      <c r="K27" s="49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8"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I11:J11"/>
    <mergeCell ref="B15:K15"/>
    <mergeCell ref="B22:B23"/>
    <mergeCell ref="D17:J17"/>
    <mergeCell ref="D12:G12"/>
    <mergeCell ref="I12:J12"/>
    <mergeCell ref="D13:G13"/>
    <mergeCell ref="I13:J13"/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3">
      <selection activeCell="E28" sqref="E28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27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40792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16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72" t="s">
        <v>17</v>
      </c>
      <c r="C4" s="72"/>
      <c r="D4" s="72"/>
      <c r="E4" s="72"/>
      <c r="F4" s="72"/>
      <c r="G4" s="72"/>
      <c r="H4" s="72"/>
      <c r="I4" s="72"/>
      <c r="J4" s="72"/>
      <c r="K4" s="72"/>
    </row>
    <row r="5" spans="2:11" ht="14.25" customHeight="1">
      <c r="B5" s="63" t="s">
        <v>8</v>
      </c>
      <c r="C5" s="63"/>
      <c r="D5" s="63"/>
      <c r="E5" s="63"/>
      <c r="F5" s="63"/>
      <c r="G5" s="63"/>
      <c r="H5" s="63"/>
      <c r="I5" s="63"/>
      <c r="J5" s="63"/>
      <c r="K5" s="63"/>
    </row>
    <row r="6" spans="1:12" ht="14.25" customHeight="1">
      <c r="A6" s="58" t="s">
        <v>14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4" t="s">
        <v>13</v>
      </c>
      <c r="E10" s="55"/>
      <c r="F10" s="55"/>
      <c r="G10" s="55"/>
      <c r="H10" s="55" t="s">
        <v>0</v>
      </c>
      <c r="I10" s="55"/>
      <c r="J10" s="56"/>
      <c r="K10" s="18"/>
    </row>
    <row r="11" spans="2:11" ht="14.25" customHeight="1" thickBot="1">
      <c r="B11" s="19"/>
      <c r="C11" s="19"/>
      <c r="D11" s="43" t="s">
        <v>18</v>
      </c>
      <c r="E11" s="44"/>
      <c r="F11" s="44"/>
      <c r="G11" s="44"/>
      <c r="H11" s="31">
        <v>1</v>
      </c>
      <c r="I11" s="44" t="s">
        <v>32</v>
      </c>
      <c r="J11" s="57"/>
      <c r="K11" s="20"/>
    </row>
    <row r="12" spans="2:11" ht="14.25" customHeight="1" thickBot="1">
      <c r="B12" s="19"/>
      <c r="C12" s="19"/>
      <c r="D12" s="43" t="s">
        <v>19</v>
      </c>
      <c r="E12" s="44"/>
      <c r="F12" s="44"/>
      <c r="G12" s="44"/>
      <c r="H12" s="31">
        <v>2</v>
      </c>
      <c r="I12" s="44" t="s">
        <v>40</v>
      </c>
      <c r="J12" s="57"/>
      <c r="K12" s="20"/>
    </row>
    <row r="13" spans="2:11" ht="14.25" customHeight="1" thickBot="1">
      <c r="B13" s="19"/>
      <c r="C13" s="19"/>
      <c r="D13" s="69" t="s">
        <v>20</v>
      </c>
      <c r="E13" s="70"/>
      <c r="F13" s="70"/>
      <c r="G13" s="70"/>
      <c r="H13" s="32">
        <v>3</v>
      </c>
      <c r="I13" s="70" t="s">
        <v>39</v>
      </c>
      <c r="J13" s="71"/>
      <c r="K13" s="20"/>
    </row>
    <row r="14" ht="14.25" customHeight="1" thickTop="1">
      <c r="F14" s="1"/>
    </row>
    <row r="15" spans="2:11" ht="15" customHeight="1">
      <c r="B15" s="42" t="s">
        <v>3</v>
      </c>
      <c r="C15" s="42"/>
      <c r="D15" s="42"/>
      <c r="E15" s="42"/>
      <c r="F15" s="42"/>
      <c r="G15" s="42"/>
      <c r="H15" s="42"/>
      <c r="I15" s="42"/>
      <c r="J15" s="42"/>
      <c r="K15" s="42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3"/>
      <c r="E17" s="34"/>
      <c r="F17" s="34"/>
      <c r="G17" s="34"/>
      <c r="H17" s="34"/>
      <c r="I17" s="34"/>
      <c r="J17" s="35"/>
      <c r="K17" s="22" t="s">
        <v>6</v>
      </c>
    </row>
    <row r="18" spans="1:11" ht="14.25" customHeight="1" thickBot="1">
      <c r="A18" s="2"/>
      <c r="B18" s="64">
        <v>1</v>
      </c>
      <c r="C18" s="50"/>
      <c r="D18" s="4" t="s">
        <v>9</v>
      </c>
      <c r="E18" s="45" t="str">
        <f>CONCATENATE(I11," v ",I12)</f>
        <v>Ballarat HS v Oberon HS</v>
      </c>
      <c r="F18" s="46"/>
      <c r="G18" s="46"/>
      <c r="H18" s="46"/>
      <c r="I18" s="46"/>
      <c r="J18" s="47"/>
      <c r="K18" s="48"/>
    </row>
    <row r="19" spans="1:11" ht="14.25" customHeight="1" thickBot="1">
      <c r="A19" s="2"/>
      <c r="B19" s="65"/>
      <c r="C19" s="51"/>
      <c r="D19" s="15">
        <v>3</v>
      </c>
      <c r="E19" s="66" t="str">
        <f>CONCATENATE(I13," - Bye")</f>
        <v>Maribyrnong C - Bye</v>
      </c>
      <c r="F19" s="67"/>
      <c r="G19" s="67"/>
      <c r="H19" s="67"/>
      <c r="I19" s="67"/>
      <c r="J19" s="68"/>
      <c r="K19" s="4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3"/>
      <c r="E21" s="34"/>
      <c r="F21" s="34"/>
      <c r="G21" s="34"/>
      <c r="H21" s="34"/>
      <c r="I21" s="34"/>
      <c r="J21" s="35"/>
      <c r="K21" s="22" t="s">
        <v>6</v>
      </c>
    </row>
    <row r="22" spans="1:11" ht="14.25" customHeight="1" thickBot="1">
      <c r="A22" s="2"/>
      <c r="B22" s="64">
        <v>2</v>
      </c>
      <c r="C22" s="50"/>
      <c r="D22" s="52" t="s">
        <v>10</v>
      </c>
      <c r="E22" s="36" t="str">
        <f>CONCATENATE(I13," v Round 1 Loser")</f>
        <v>Maribyrnong C v Round 1 Loser</v>
      </c>
      <c r="F22" s="37"/>
      <c r="G22" s="37"/>
      <c r="H22" s="37"/>
      <c r="I22" s="37"/>
      <c r="J22" s="38"/>
      <c r="K22" s="48"/>
    </row>
    <row r="23" spans="1:11" ht="14.25" customHeight="1" thickBot="1">
      <c r="A23" s="2"/>
      <c r="B23" s="65"/>
      <c r="C23" s="51"/>
      <c r="D23" s="53"/>
      <c r="E23" s="39"/>
      <c r="F23" s="40"/>
      <c r="G23" s="40"/>
      <c r="H23" s="40"/>
      <c r="I23" s="40"/>
      <c r="J23" s="41"/>
      <c r="K23" s="4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3"/>
      <c r="E25" s="34"/>
      <c r="F25" s="34"/>
      <c r="G25" s="34"/>
      <c r="H25" s="34"/>
      <c r="I25" s="34"/>
      <c r="J25" s="35"/>
      <c r="K25" s="22" t="s">
        <v>6</v>
      </c>
    </row>
    <row r="26" spans="1:11" ht="14.25" customHeight="1" thickBot="1">
      <c r="A26" s="2"/>
      <c r="B26" s="64">
        <v>3</v>
      </c>
      <c r="C26" s="50"/>
      <c r="D26" s="52" t="s">
        <v>11</v>
      </c>
      <c r="E26" s="36" t="str">
        <f>CONCATENATE(F17,"Round 1 Winner v ",I13)</f>
        <v>Round 1 Winner v Maribyrnong C</v>
      </c>
      <c r="F26" s="37"/>
      <c r="G26" s="37"/>
      <c r="H26" s="37"/>
      <c r="I26" s="37"/>
      <c r="J26" s="38"/>
      <c r="K26" s="48"/>
    </row>
    <row r="27" spans="1:11" ht="14.25" customHeight="1" thickBot="1">
      <c r="A27" s="2"/>
      <c r="B27" s="65"/>
      <c r="C27" s="51"/>
      <c r="D27" s="53"/>
      <c r="E27" s="39"/>
      <c r="F27" s="40"/>
      <c r="G27" s="40"/>
      <c r="H27" s="40"/>
      <c r="I27" s="40"/>
      <c r="J27" s="41"/>
      <c r="K27" s="49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8">
    <mergeCell ref="B5:K5"/>
    <mergeCell ref="K26:K27"/>
    <mergeCell ref="B31:G31"/>
    <mergeCell ref="H31:K31"/>
    <mergeCell ref="B18:B19"/>
    <mergeCell ref="C18:C19"/>
    <mergeCell ref="E18:J18"/>
    <mergeCell ref="E19:J19"/>
    <mergeCell ref="A6:K6"/>
    <mergeCell ref="I12:J12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tabSelected="1" zoomScalePageLayoutView="0" workbookViewId="0" topLeftCell="A7">
      <selection activeCell="P12" sqref="P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28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40792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16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72" t="s">
        <v>17</v>
      </c>
      <c r="C4" s="72"/>
      <c r="D4" s="72"/>
      <c r="E4" s="72"/>
      <c r="F4" s="72"/>
      <c r="G4" s="72"/>
      <c r="H4" s="72"/>
      <c r="I4" s="72"/>
      <c r="J4" s="72"/>
      <c r="K4" s="72"/>
    </row>
    <row r="5" spans="2:11" ht="14.25" customHeight="1">
      <c r="B5" s="63" t="s">
        <v>8</v>
      </c>
      <c r="C5" s="63"/>
      <c r="D5" s="63"/>
      <c r="E5" s="63"/>
      <c r="F5" s="63"/>
      <c r="G5" s="63"/>
      <c r="H5" s="63"/>
      <c r="I5" s="63"/>
      <c r="J5" s="63"/>
      <c r="K5" s="63"/>
    </row>
    <row r="6" spans="1:12" ht="14.25" customHeight="1">
      <c r="A6" s="58" t="s">
        <v>14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4" t="s">
        <v>13</v>
      </c>
      <c r="E10" s="55"/>
      <c r="F10" s="55"/>
      <c r="G10" s="55"/>
      <c r="H10" s="55" t="s">
        <v>0</v>
      </c>
      <c r="I10" s="55"/>
      <c r="J10" s="56"/>
      <c r="K10" s="18"/>
    </row>
    <row r="11" spans="2:11" ht="14.25" customHeight="1" thickBot="1">
      <c r="B11" s="19"/>
      <c r="C11" s="19"/>
      <c r="D11" s="43" t="s">
        <v>18</v>
      </c>
      <c r="E11" s="44"/>
      <c r="F11" s="44"/>
      <c r="G11" s="44"/>
      <c r="H11" s="31">
        <v>1</v>
      </c>
      <c r="I11" s="44" t="s">
        <v>41</v>
      </c>
      <c r="J11" s="57"/>
      <c r="K11" s="20"/>
    </row>
    <row r="12" spans="2:11" ht="14.25" customHeight="1" thickBot="1">
      <c r="B12" s="19"/>
      <c r="C12" s="19"/>
      <c r="D12" s="43" t="s">
        <v>19</v>
      </c>
      <c r="E12" s="44"/>
      <c r="F12" s="44"/>
      <c r="G12" s="44"/>
      <c r="H12" s="31">
        <v>2</v>
      </c>
      <c r="I12" s="44" t="s">
        <v>35</v>
      </c>
      <c r="J12" s="57"/>
      <c r="K12" s="20"/>
    </row>
    <row r="13" spans="2:11" ht="14.25" customHeight="1" thickBot="1">
      <c r="B13" s="19"/>
      <c r="C13" s="19"/>
      <c r="D13" s="69" t="s">
        <v>20</v>
      </c>
      <c r="E13" s="70"/>
      <c r="F13" s="70"/>
      <c r="G13" s="70"/>
      <c r="H13" s="32">
        <v>3</v>
      </c>
      <c r="I13" s="70" t="s">
        <v>37</v>
      </c>
      <c r="J13" s="71"/>
      <c r="K13" s="20"/>
    </row>
    <row r="14" ht="14.25" customHeight="1" thickTop="1">
      <c r="F14" s="1"/>
    </row>
    <row r="15" spans="2:11" ht="15" customHeight="1">
      <c r="B15" s="42" t="s">
        <v>3</v>
      </c>
      <c r="C15" s="42"/>
      <c r="D15" s="42"/>
      <c r="E15" s="42"/>
      <c r="F15" s="42"/>
      <c r="G15" s="42"/>
      <c r="H15" s="42"/>
      <c r="I15" s="42"/>
      <c r="J15" s="42"/>
      <c r="K15" s="42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3"/>
      <c r="E17" s="34"/>
      <c r="F17" s="34"/>
      <c r="G17" s="34"/>
      <c r="H17" s="34"/>
      <c r="I17" s="34"/>
      <c r="J17" s="35"/>
      <c r="K17" s="22" t="s">
        <v>6</v>
      </c>
    </row>
    <row r="18" spans="1:11" ht="14.25" customHeight="1" thickBot="1">
      <c r="A18" s="2"/>
      <c r="B18" s="64">
        <v>1</v>
      </c>
      <c r="C18" s="50"/>
      <c r="D18" s="4" t="s">
        <v>9</v>
      </c>
      <c r="E18" s="45" t="str">
        <f>CONCATENATE(I11," v ",I12)</f>
        <v>Ballarat SC v Brauer C</v>
      </c>
      <c r="F18" s="46"/>
      <c r="G18" s="46"/>
      <c r="H18" s="46"/>
      <c r="I18" s="46"/>
      <c r="J18" s="47"/>
      <c r="K18" s="48"/>
    </row>
    <row r="19" spans="1:11" ht="14.25" customHeight="1" thickBot="1">
      <c r="A19" s="2"/>
      <c r="B19" s="65"/>
      <c r="C19" s="51"/>
      <c r="D19" s="15">
        <v>3</v>
      </c>
      <c r="E19" s="66" t="str">
        <f>CONCATENATE(I13," - Bye")</f>
        <v>Williamstown HS - Bye</v>
      </c>
      <c r="F19" s="67"/>
      <c r="G19" s="67"/>
      <c r="H19" s="67"/>
      <c r="I19" s="67"/>
      <c r="J19" s="68"/>
      <c r="K19" s="4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3"/>
      <c r="E21" s="34"/>
      <c r="F21" s="34"/>
      <c r="G21" s="34"/>
      <c r="H21" s="34"/>
      <c r="I21" s="34"/>
      <c r="J21" s="35"/>
      <c r="K21" s="22" t="s">
        <v>6</v>
      </c>
    </row>
    <row r="22" spans="1:11" ht="14.25" customHeight="1" thickBot="1">
      <c r="A22" s="2"/>
      <c r="B22" s="64">
        <v>2</v>
      </c>
      <c r="C22" s="50"/>
      <c r="D22" s="52" t="s">
        <v>10</v>
      </c>
      <c r="E22" s="36" t="str">
        <f>CONCATENATE(I13," v Round 1 Loser")</f>
        <v>Williamstown HS v Round 1 Loser</v>
      </c>
      <c r="F22" s="37"/>
      <c r="G22" s="37"/>
      <c r="H22" s="37"/>
      <c r="I22" s="37"/>
      <c r="J22" s="38"/>
      <c r="K22" s="48"/>
    </row>
    <row r="23" spans="1:11" ht="14.25" customHeight="1" thickBot="1">
      <c r="A23" s="2"/>
      <c r="B23" s="65"/>
      <c r="C23" s="51"/>
      <c r="D23" s="53"/>
      <c r="E23" s="39"/>
      <c r="F23" s="40"/>
      <c r="G23" s="40"/>
      <c r="H23" s="40"/>
      <c r="I23" s="40"/>
      <c r="J23" s="41"/>
      <c r="K23" s="4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3"/>
      <c r="E25" s="34"/>
      <c r="F25" s="34"/>
      <c r="G25" s="34"/>
      <c r="H25" s="34"/>
      <c r="I25" s="34"/>
      <c r="J25" s="35"/>
      <c r="K25" s="22" t="s">
        <v>6</v>
      </c>
    </row>
    <row r="26" spans="1:11" ht="14.25" customHeight="1" thickBot="1">
      <c r="A26" s="2"/>
      <c r="B26" s="64">
        <v>3</v>
      </c>
      <c r="C26" s="50"/>
      <c r="D26" s="52" t="s">
        <v>11</v>
      </c>
      <c r="E26" s="36" t="str">
        <f>CONCATENATE(F17,"Round 1 Winner v ",I13)</f>
        <v>Round 1 Winner v Williamstown HS</v>
      </c>
      <c r="F26" s="37"/>
      <c r="G26" s="37"/>
      <c r="H26" s="37"/>
      <c r="I26" s="37"/>
      <c r="J26" s="38"/>
      <c r="K26" s="48"/>
    </row>
    <row r="27" spans="1:11" ht="14.25" customHeight="1" thickBot="1">
      <c r="A27" s="2"/>
      <c r="B27" s="65"/>
      <c r="C27" s="51"/>
      <c r="D27" s="53"/>
      <c r="E27" s="39"/>
      <c r="F27" s="40"/>
      <c r="G27" s="40"/>
      <c r="H27" s="40"/>
      <c r="I27" s="40"/>
      <c r="J27" s="41"/>
      <c r="K27" s="49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8"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I11:J11"/>
    <mergeCell ref="B15:K15"/>
    <mergeCell ref="B22:B23"/>
    <mergeCell ref="D17:J17"/>
    <mergeCell ref="D12:G12"/>
    <mergeCell ref="I12:J12"/>
    <mergeCell ref="D13:G13"/>
    <mergeCell ref="I13:J13"/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01463792</cp:lastModifiedBy>
  <cp:lastPrinted>2011-08-09T05:16:21Z</cp:lastPrinted>
  <dcterms:created xsi:type="dcterms:W3CDTF">2007-07-06T08:26:29Z</dcterms:created>
  <dcterms:modified xsi:type="dcterms:W3CDTF">2011-09-05T05:25:58Z</dcterms:modified>
  <cp:category/>
  <cp:version/>
  <cp:contentType/>
  <cp:contentStatus/>
</cp:coreProperties>
</file>