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8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</sheets>
  <definedNames/>
  <calcPr fullCalcOnLoad="1"/>
</workbook>
</file>

<file path=xl/sharedStrings.xml><?xml version="1.0" encoding="utf-8"?>
<sst xmlns="http://schemas.openxmlformats.org/spreadsheetml/2006/main" count="258" uniqueCount="45">
  <si>
    <t>School</t>
  </si>
  <si>
    <t>Rd.</t>
  </si>
  <si>
    <t>Time</t>
  </si>
  <si>
    <t>Draw</t>
  </si>
  <si>
    <t>Winner</t>
  </si>
  <si>
    <t>Click on the button for the page you require.</t>
  </si>
  <si>
    <t>Courts</t>
  </si>
  <si>
    <t>Runner Up</t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</si>
  <si>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</si>
  <si>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</si>
  <si>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</si>
  <si>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</si>
  <si>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</si>
  <si>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</si>
  <si>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Badminton</t>
  </si>
  <si>
    <r>
      <t xml:space="preserve">South East Conference </t>
    </r>
    <r>
      <rPr>
        <b/>
        <sz val="14"/>
        <rFont val="Arial"/>
        <family val="2"/>
      </rPr>
      <t>Senior Boys Badminton</t>
    </r>
  </si>
  <si>
    <r>
      <t xml:space="preserve">South East Conference </t>
    </r>
    <r>
      <rPr>
        <b/>
        <sz val="14"/>
        <rFont val="Arial"/>
        <family val="2"/>
      </rPr>
      <t>Senior Girls Badminton</t>
    </r>
  </si>
  <si>
    <r>
      <t>South East Conference</t>
    </r>
    <r>
      <rPr>
        <b/>
        <sz val="14"/>
        <rFont val="Arial"/>
        <family val="2"/>
      </rPr>
      <t xml:space="preserve"> Intermediate Boys Badminton</t>
    </r>
  </si>
  <si>
    <r>
      <t xml:space="preserve">South East Conference </t>
    </r>
    <r>
      <rPr>
        <b/>
        <sz val="14"/>
        <rFont val="Arial"/>
        <family val="2"/>
      </rPr>
      <t>Intermediate Girls Badminton</t>
    </r>
  </si>
  <si>
    <r>
      <t xml:space="preserve">South East Conference </t>
    </r>
    <r>
      <rPr>
        <b/>
        <sz val="14"/>
        <rFont val="Arial"/>
        <family val="2"/>
      </rPr>
      <t>Year 8 Boys Badminton</t>
    </r>
  </si>
  <si>
    <r>
      <t xml:space="preserve">South East Conference </t>
    </r>
    <r>
      <rPr>
        <b/>
        <sz val="14"/>
        <rFont val="Arial"/>
        <family val="2"/>
      </rPr>
      <t>Year 8 Girls Badminton</t>
    </r>
  </si>
  <si>
    <r>
      <t xml:space="preserve">South East Conference </t>
    </r>
    <r>
      <rPr>
        <b/>
        <sz val="14"/>
        <rFont val="Arial"/>
        <family val="2"/>
      </rPr>
      <t>Year 7 Boys Badminton</t>
    </r>
  </si>
  <si>
    <r>
      <t xml:space="preserve">South East Conference </t>
    </r>
    <r>
      <rPr>
        <b/>
        <sz val="14"/>
        <rFont val="Arial"/>
        <family val="2"/>
      </rPr>
      <t>Year 7 Girls Badminton</t>
    </r>
  </si>
  <si>
    <t>Eastern Metropolitan</t>
  </si>
  <si>
    <t>Southern Metropolitan</t>
  </si>
  <si>
    <t>Gippsland</t>
  </si>
  <si>
    <t>Sale C</t>
  </si>
  <si>
    <t>Yarram SC</t>
  </si>
  <si>
    <t>Lakes Entrance SC</t>
  </si>
  <si>
    <t>Trafalgar HS</t>
  </si>
  <si>
    <t>10.00am</t>
  </si>
  <si>
    <t>11.20am</t>
  </si>
  <si>
    <t>12.40pm</t>
  </si>
  <si>
    <t>Melbourne HS</t>
  </si>
  <si>
    <t>Mt Waverley SC</t>
  </si>
  <si>
    <t>MacRobertson Girls HS</t>
  </si>
  <si>
    <t>Balwyn HS</t>
  </si>
  <si>
    <t>MacRobertson HS</t>
  </si>
  <si>
    <t>Location: Endeavour Hills Leisure Centre</t>
  </si>
  <si>
    <t>10 Raymond McMahon Blvd, ENDEAVOUR HILLS</t>
  </si>
  <si>
    <r>
      <t xml:space="preserve">Convener: </t>
    </r>
    <r>
      <rPr>
        <i/>
        <sz val="12"/>
        <rFont val="Arial"/>
        <family val="2"/>
      </rPr>
      <t>Norma Nicoll 0438564204</t>
    </r>
  </si>
  <si>
    <t>Glen Waverley SC</t>
  </si>
  <si>
    <t>Mac.Robertson GHS</t>
  </si>
  <si>
    <t>Rosebud SC</t>
  </si>
  <si>
    <r>
      <t xml:space="preserve">Convener: </t>
    </r>
    <r>
      <rPr>
        <i/>
        <sz val="12"/>
        <rFont val="Arial"/>
        <family val="2"/>
      </rPr>
      <t>Amanda Jenkins 0400 839 126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</si>
</sst>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0" xfId="0" applyFont="1" applyBorder="1" applyAlignment="1" quotePrefix="1">
      <alignment horizontal="center" vertical="top" wrapText="1"/>
    </xf>
    <xf numFmtId="0" fontId="7" fillId="0" borderId="11" xfId="0" applyFont="1" applyBorder="1" applyAlignment="1" quotePrefix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0" fontId="6" fillId="0" borderId="10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28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9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4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Relationship Id="rId5" Type="http://schemas.openxmlformats.org/officeDocument/2006/relationships/image" Target="../media/image15.emf" /><Relationship Id="rId6" Type="http://schemas.openxmlformats.org/officeDocument/2006/relationships/image" Target="../media/image18.emf" /><Relationship Id="rId7" Type="http://schemas.openxmlformats.org/officeDocument/2006/relationships/image" Target="../media/image10.emf" /><Relationship Id="rId8" Type="http://schemas.openxmlformats.org/officeDocument/2006/relationships/image" Target="../media/image3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323850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2</xdr:col>
      <xdr:colOff>323850</xdr:colOff>
      <xdr:row>3</xdr:row>
      <xdr:rowOff>95250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323850</xdr:colOff>
      <xdr:row>3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57150</xdr:rowOff>
    </xdr:from>
    <xdr:to>
      <xdr:col>2</xdr:col>
      <xdr:colOff>333375</xdr:colOff>
      <xdr:row>3</xdr:row>
      <xdr:rowOff>66675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52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2</xdr:col>
      <xdr:colOff>323850</xdr:colOff>
      <xdr:row>2</xdr:row>
      <xdr:rowOff>171450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2</xdr:col>
      <xdr:colOff>323850</xdr:colOff>
      <xdr:row>2</xdr:row>
      <xdr:rowOff>161925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228600</xdr:rowOff>
    </xdr:from>
    <xdr:to>
      <xdr:col>2</xdr:col>
      <xdr:colOff>342900</xdr:colOff>
      <xdr:row>3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8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66675</xdr:rowOff>
    </xdr:from>
    <xdr:to>
      <xdr:col>2</xdr:col>
      <xdr:colOff>333375</xdr:colOff>
      <xdr:row>3</xdr:row>
      <xdr:rowOff>76200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South East Conference Final 2011"</f>
        <v>SSV South East Conference Final 2011</v>
      </c>
    </row>
    <row r="3" spans="3:6" ht="18">
      <c r="C3" s="8" t="s">
        <v>14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B5" sqref="B5:K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15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40773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38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39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40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11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12</v>
      </c>
      <c r="E10" s="55"/>
      <c r="F10" s="55"/>
      <c r="G10" s="55"/>
      <c r="H10" s="55" t="s">
        <v>0</v>
      </c>
      <c r="I10" s="55"/>
      <c r="J10" s="56"/>
      <c r="K10" s="18"/>
    </row>
    <row r="11" spans="1:12" s="2" customFormat="1" ht="14.25" customHeight="1" thickBot="1">
      <c r="A11"/>
      <c r="B11" s="19"/>
      <c r="C11" s="19"/>
      <c r="D11" s="43" t="s">
        <v>23</v>
      </c>
      <c r="E11" s="44"/>
      <c r="F11" s="44"/>
      <c r="G11" s="44"/>
      <c r="H11" s="31">
        <v>1</v>
      </c>
      <c r="I11" s="44" t="s">
        <v>34</v>
      </c>
      <c r="J11" s="57"/>
      <c r="K11" s="20"/>
      <c r="L11"/>
    </row>
    <row r="12" spans="1:12" s="2" customFormat="1" ht="14.25" customHeight="1" thickBot="1">
      <c r="A12"/>
      <c r="B12" s="19"/>
      <c r="C12" s="19"/>
      <c r="D12" s="43" t="s">
        <v>24</v>
      </c>
      <c r="E12" s="44"/>
      <c r="F12" s="44"/>
      <c r="G12" s="44"/>
      <c r="H12" s="31">
        <v>2</v>
      </c>
      <c r="I12" s="44" t="s">
        <v>33</v>
      </c>
      <c r="J12" s="57"/>
      <c r="K12" s="20"/>
      <c r="L12"/>
    </row>
    <row r="13" spans="2:11" ht="14.25" customHeight="1" thickBot="1">
      <c r="B13" s="19"/>
      <c r="C13" s="19"/>
      <c r="D13" s="71" t="s">
        <v>25</v>
      </c>
      <c r="E13" s="72"/>
      <c r="F13" s="72"/>
      <c r="G13" s="72"/>
      <c r="H13" s="32">
        <v>3</v>
      </c>
      <c r="I13" s="72" t="s">
        <v>26</v>
      </c>
      <c r="J13" s="73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6">
        <v>1</v>
      </c>
      <c r="C18" s="50" t="s">
        <v>30</v>
      </c>
      <c r="D18" s="4" t="s">
        <v>8</v>
      </c>
      <c r="E18" s="45" t="str">
        <f>CONCATENATE(I11," v ",I12)</f>
        <v>Mt Waverley SC v Melbourne HS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7"/>
      <c r="C19" s="51"/>
      <c r="D19" s="15">
        <v>3</v>
      </c>
      <c r="E19" s="68" t="str">
        <f>CONCATENATE(I13," - Bye")</f>
        <v>Sale C - Bye</v>
      </c>
      <c r="F19" s="69"/>
      <c r="G19" s="69"/>
      <c r="H19" s="69"/>
      <c r="I19" s="69"/>
      <c r="J19" s="70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  <c r="L21"/>
    </row>
    <row r="22" spans="2:12" s="2" customFormat="1" ht="14.25" customHeight="1" thickBot="1">
      <c r="B22" s="66">
        <v>2</v>
      </c>
      <c r="C22" s="50" t="s">
        <v>31</v>
      </c>
      <c r="D22" s="52" t="s">
        <v>9</v>
      </c>
      <c r="E22" s="36" t="str">
        <f>CONCATENATE(I13," v Round 1 Loser")</f>
        <v>Sale C v Round 1 Loser</v>
      </c>
      <c r="F22" s="37"/>
      <c r="G22" s="37"/>
      <c r="H22" s="37"/>
      <c r="I22" s="37"/>
      <c r="J22" s="38"/>
      <c r="K22" s="48"/>
      <c r="L22"/>
    </row>
    <row r="23" spans="2:12" s="2" customFormat="1" ht="14.25" customHeight="1" thickBot="1">
      <c r="B23" s="67"/>
      <c r="C23" s="51"/>
      <c r="D23" s="53"/>
      <c r="E23" s="39"/>
      <c r="F23" s="40"/>
      <c r="G23" s="40"/>
      <c r="H23" s="40"/>
      <c r="I23" s="40"/>
      <c r="J23" s="41"/>
      <c r="K23" s="49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  <c r="L25"/>
    </row>
    <row r="26" spans="2:12" s="2" customFormat="1" ht="14.25" customHeight="1" thickBot="1">
      <c r="B26" s="66">
        <v>3</v>
      </c>
      <c r="C26" s="50" t="s">
        <v>32</v>
      </c>
      <c r="D26" s="52" t="s">
        <v>10</v>
      </c>
      <c r="E26" s="36" t="str">
        <f>CONCATENATE(F17,"Round 1 Winner v ",I13)</f>
        <v>Round 1 Winner v Sale C</v>
      </c>
      <c r="F26" s="37"/>
      <c r="G26" s="37"/>
      <c r="H26" s="37"/>
      <c r="I26" s="37"/>
      <c r="J26" s="38"/>
      <c r="K26" s="48"/>
      <c r="L26"/>
    </row>
    <row r="27" spans="2:12" s="2" customFormat="1" ht="14.25" customHeight="1" thickBot="1">
      <c r="B27" s="67"/>
      <c r="C27" s="51"/>
      <c r="D27" s="53"/>
      <c r="E27" s="39"/>
      <c r="F27" s="40"/>
      <c r="G27" s="40"/>
      <c r="H27" s="40"/>
      <c r="I27" s="40"/>
      <c r="J27" s="41"/>
      <c r="K27" s="49"/>
      <c r="L27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2:12" s="2" customFormat="1" ht="14.25" customHeight="1">
      <c r="B29" s="23"/>
      <c r="C29" s="24"/>
      <c r="D29" s="25"/>
      <c r="E29" s="25"/>
      <c r="F29" s="25"/>
      <c r="G29" s="25"/>
      <c r="H29" s="26"/>
      <c r="I29" s="25"/>
      <c r="J29" s="27"/>
      <c r="K29" s="28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78" t="s">
        <v>4</v>
      </c>
      <c r="C31" s="79"/>
      <c r="D31" s="79"/>
      <c r="E31" s="79"/>
      <c r="F31" s="79"/>
      <c r="G31" s="79"/>
      <c r="H31" s="79" t="s">
        <v>7</v>
      </c>
      <c r="I31" s="79"/>
      <c r="J31" s="79"/>
      <c r="K31" s="80"/>
      <c r="L31"/>
    </row>
    <row r="32" spans="1:12" s="2" customFormat="1" ht="14.25" customHeight="1" thickBot="1">
      <c r="A32"/>
      <c r="B32" s="81"/>
      <c r="C32" s="74"/>
      <c r="D32" s="74"/>
      <c r="E32" s="74"/>
      <c r="F32" s="74"/>
      <c r="G32" s="74"/>
      <c r="H32" s="74"/>
      <c r="I32" s="74"/>
      <c r="J32" s="74"/>
      <c r="K32" s="75"/>
      <c r="L32"/>
    </row>
    <row r="33" spans="1:12" s="2" customFormat="1" ht="14.25" customHeight="1" thickBot="1">
      <c r="A33"/>
      <c r="B33" s="82"/>
      <c r="C33" s="76"/>
      <c r="D33" s="76"/>
      <c r="E33" s="76"/>
      <c r="F33" s="76"/>
      <c r="G33" s="76"/>
      <c r="H33" s="76"/>
      <c r="I33" s="76"/>
      <c r="J33" s="76"/>
      <c r="K33" s="77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8">
    <mergeCell ref="C22:C23"/>
    <mergeCell ref="D21:J21"/>
    <mergeCell ref="H32:K33"/>
    <mergeCell ref="K26:K27"/>
    <mergeCell ref="B31:G31"/>
    <mergeCell ref="H31:K31"/>
    <mergeCell ref="B26:B27"/>
    <mergeCell ref="B32:G33"/>
    <mergeCell ref="E22:J23"/>
    <mergeCell ref="B22:B23"/>
    <mergeCell ref="B18:B19"/>
    <mergeCell ref="C18:C19"/>
    <mergeCell ref="K18:K19"/>
    <mergeCell ref="E19:J19"/>
    <mergeCell ref="I12:J12"/>
    <mergeCell ref="D13:G13"/>
    <mergeCell ref="I13:J13"/>
    <mergeCell ref="B15:K15"/>
    <mergeCell ref="D10:G10"/>
    <mergeCell ref="H10:J10"/>
    <mergeCell ref="D11:G11"/>
    <mergeCell ref="I11:J11"/>
    <mergeCell ref="A6:K6"/>
    <mergeCell ref="B1:K1"/>
    <mergeCell ref="B2:K2"/>
    <mergeCell ref="B3:K3"/>
    <mergeCell ref="B5:K5"/>
    <mergeCell ref="B4:K4"/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B3" sqref="B3:K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16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40773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38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39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40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11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12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23</v>
      </c>
      <c r="E11" s="44"/>
      <c r="F11" s="44"/>
      <c r="G11" s="44"/>
      <c r="H11" s="31">
        <v>1</v>
      </c>
      <c r="I11" s="44" t="s">
        <v>34</v>
      </c>
      <c r="J11" s="57"/>
      <c r="K11" s="20"/>
    </row>
    <row r="12" spans="2:11" ht="14.25" customHeight="1" thickBot="1">
      <c r="B12" s="19"/>
      <c r="C12" s="19"/>
      <c r="D12" s="43" t="s">
        <v>24</v>
      </c>
      <c r="E12" s="44"/>
      <c r="F12" s="44"/>
      <c r="G12" s="44"/>
      <c r="H12" s="31">
        <v>2</v>
      </c>
      <c r="I12" s="44" t="s">
        <v>35</v>
      </c>
      <c r="J12" s="57"/>
      <c r="K12" s="20"/>
    </row>
    <row r="13" spans="2:11" ht="14.25" customHeight="1" thickBot="1">
      <c r="B13" s="19"/>
      <c r="C13" s="19"/>
      <c r="D13" s="71" t="s">
        <v>25</v>
      </c>
      <c r="E13" s="72"/>
      <c r="F13" s="72"/>
      <c r="G13" s="72"/>
      <c r="H13" s="32">
        <v>3</v>
      </c>
      <c r="I13" s="72" t="s">
        <v>27</v>
      </c>
      <c r="J13" s="73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6">
        <v>1</v>
      </c>
      <c r="C18" s="50" t="s">
        <v>30</v>
      </c>
      <c r="D18" s="4" t="s">
        <v>8</v>
      </c>
      <c r="E18" s="45" t="str">
        <f>CONCATENATE(I11," v ",I12)</f>
        <v>Mt Waverley SC v MacRobertson Girls HS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7"/>
      <c r="C19" s="51"/>
      <c r="D19" s="15">
        <v>3</v>
      </c>
      <c r="E19" s="68" t="str">
        <f>CONCATENATE(I13," - Bye")</f>
        <v>Yarram SC - Bye</v>
      </c>
      <c r="F19" s="69"/>
      <c r="G19" s="69"/>
      <c r="H19" s="69"/>
      <c r="I19" s="69"/>
      <c r="J19" s="70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6">
        <v>2</v>
      </c>
      <c r="C22" s="50" t="s">
        <v>31</v>
      </c>
      <c r="D22" s="52" t="s">
        <v>9</v>
      </c>
      <c r="E22" s="36" t="str">
        <f>CONCATENATE(I13," v Round 1 Loser")</f>
        <v>Yarram SC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7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6">
        <v>3</v>
      </c>
      <c r="C26" s="50" t="s">
        <v>32</v>
      </c>
      <c r="D26" s="52" t="s">
        <v>10</v>
      </c>
      <c r="E26" s="36" t="str">
        <f>CONCATENATE(F17,"Round 1 Winner v ",I13)</f>
        <v>Round 1 Winner v Yarram SC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7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7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8"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I11:J11"/>
    <mergeCell ref="B15:K15"/>
    <mergeCell ref="B22:B23"/>
    <mergeCell ref="D17:J17"/>
    <mergeCell ref="D12:G12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B5" sqref="B5:K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17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40773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38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39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40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11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12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23</v>
      </c>
      <c r="E11" s="44"/>
      <c r="F11" s="44"/>
      <c r="G11" s="44"/>
      <c r="H11" s="31">
        <v>1</v>
      </c>
      <c r="I11" s="44" t="s">
        <v>36</v>
      </c>
      <c r="J11" s="57"/>
      <c r="K11" s="20"/>
    </row>
    <row r="12" spans="2:11" ht="14.25" customHeight="1" thickBot="1">
      <c r="B12" s="19"/>
      <c r="C12" s="19"/>
      <c r="D12" s="43" t="s">
        <v>24</v>
      </c>
      <c r="E12" s="44"/>
      <c r="F12" s="44"/>
      <c r="G12" s="44"/>
      <c r="H12" s="31">
        <v>2</v>
      </c>
      <c r="I12" s="44" t="s">
        <v>33</v>
      </c>
      <c r="J12" s="57"/>
      <c r="K12" s="20"/>
    </row>
    <row r="13" spans="2:11" ht="14.25" customHeight="1" thickBot="1">
      <c r="B13" s="19"/>
      <c r="C13" s="19"/>
      <c r="D13" s="71" t="s">
        <v>25</v>
      </c>
      <c r="E13" s="72"/>
      <c r="F13" s="72"/>
      <c r="G13" s="72"/>
      <c r="H13" s="32">
        <v>3</v>
      </c>
      <c r="I13" s="72" t="s">
        <v>27</v>
      </c>
      <c r="J13" s="73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6">
        <v>1</v>
      </c>
      <c r="C18" s="50" t="s">
        <v>30</v>
      </c>
      <c r="D18" s="4" t="s">
        <v>8</v>
      </c>
      <c r="E18" s="45" t="str">
        <f>CONCATENATE(I11," v ",I12)</f>
        <v>Balwyn HS v Melbourne HS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7"/>
      <c r="C19" s="51"/>
      <c r="D19" s="15">
        <v>3</v>
      </c>
      <c r="E19" s="68" t="str">
        <f>CONCATENATE(I13," - Bye")</f>
        <v>Yarram SC - Bye</v>
      </c>
      <c r="F19" s="69"/>
      <c r="G19" s="69"/>
      <c r="H19" s="69"/>
      <c r="I19" s="69"/>
      <c r="J19" s="70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6">
        <v>2</v>
      </c>
      <c r="C22" s="50" t="s">
        <v>31</v>
      </c>
      <c r="D22" s="52" t="s">
        <v>9</v>
      </c>
      <c r="E22" s="36" t="str">
        <f>CONCATENATE(I13," v Round 1 Loser")</f>
        <v>Yarram SC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7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6">
        <v>3</v>
      </c>
      <c r="C26" s="50" t="s">
        <v>32</v>
      </c>
      <c r="D26" s="52" t="s">
        <v>10</v>
      </c>
      <c r="E26" s="36" t="str">
        <f>CONCATENATE(F17,"Round 1 Winner v ",I13)</f>
        <v>Round 1 Winner v Yarram SC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7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7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8"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B5" sqref="B5:K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18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40773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38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39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40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11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12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23</v>
      </c>
      <c r="E11" s="44"/>
      <c r="F11" s="44"/>
      <c r="G11" s="44"/>
      <c r="H11" s="31">
        <v>1</v>
      </c>
      <c r="I11" s="44" t="s">
        <v>36</v>
      </c>
      <c r="J11" s="57"/>
      <c r="K11" s="20"/>
    </row>
    <row r="12" spans="2:11" ht="14.25" customHeight="1" thickBot="1">
      <c r="B12" s="19"/>
      <c r="C12" s="19"/>
      <c r="D12" s="43" t="s">
        <v>24</v>
      </c>
      <c r="E12" s="44"/>
      <c r="F12" s="44"/>
      <c r="G12" s="44"/>
      <c r="H12" s="31">
        <v>2</v>
      </c>
      <c r="I12" s="44" t="s">
        <v>37</v>
      </c>
      <c r="J12" s="57"/>
      <c r="K12" s="20"/>
    </row>
    <row r="13" spans="2:11" ht="14.25" customHeight="1" thickBot="1">
      <c r="B13" s="19"/>
      <c r="C13" s="19"/>
      <c r="D13" s="71" t="s">
        <v>25</v>
      </c>
      <c r="E13" s="72"/>
      <c r="F13" s="72"/>
      <c r="G13" s="72"/>
      <c r="H13" s="32">
        <v>3</v>
      </c>
      <c r="I13" s="72" t="s">
        <v>27</v>
      </c>
      <c r="J13" s="73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6">
        <v>1</v>
      </c>
      <c r="C18" s="50" t="s">
        <v>30</v>
      </c>
      <c r="D18" s="4" t="s">
        <v>8</v>
      </c>
      <c r="E18" s="45" t="str">
        <f>CONCATENATE(I11," v ",I12)</f>
        <v>Balwyn HS v MacRobertson HS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7"/>
      <c r="C19" s="51"/>
      <c r="D19" s="15">
        <v>3</v>
      </c>
      <c r="E19" s="68" t="str">
        <f>CONCATENATE(I13," - Bye")</f>
        <v>Yarram SC - Bye</v>
      </c>
      <c r="F19" s="69"/>
      <c r="G19" s="69"/>
      <c r="H19" s="69"/>
      <c r="I19" s="69"/>
      <c r="J19" s="70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6">
        <v>2</v>
      </c>
      <c r="C22" s="50" t="s">
        <v>31</v>
      </c>
      <c r="D22" s="52" t="s">
        <v>9</v>
      </c>
      <c r="E22" s="36" t="str">
        <f>CONCATENATE(I13," v Round 1 Loser")</f>
        <v>Yarram SC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7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6">
        <v>3</v>
      </c>
      <c r="C26" s="50" t="s">
        <v>32</v>
      </c>
      <c r="D26" s="52" t="s">
        <v>10</v>
      </c>
      <c r="E26" s="36" t="str">
        <f>CONCATENATE(F17,"Round 1 Winner v ",I13)</f>
        <v>Round 1 Winner v Yarram SC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7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7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8"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I11:J11"/>
    <mergeCell ref="B15:K15"/>
    <mergeCell ref="B22:B23"/>
    <mergeCell ref="D17:J17"/>
    <mergeCell ref="D12:G12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B5" sqref="B5:K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19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40794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38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39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44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11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12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23</v>
      </c>
      <c r="E11" s="44"/>
      <c r="F11" s="44"/>
      <c r="G11" s="44"/>
      <c r="H11" s="31">
        <v>1</v>
      </c>
      <c r="I11" s="44" t="s">
        <v>41</v>
      </c>
      <c r="J11" s="57"/>
      <c r="K11" s="20"/>
    </row>
    <row r="12" spans="2:11" ht="14.25" customHeight="1" thickBot="1">
      <c r="B12" s="19"/>
      <c r="C12" s="19"/>
      <c r="D12" s="43" t="s">
        <v>24</v>
      </c>
      <c r="E12" s="44"/>
      <c r="F12" s="44"/>
      <c r="G12" s="44"/>
      <c r="H12" s="31">
        <v>2</v>
      </c>
      <c r="I12" s="44" t="s">
        <v>33</v>
      </c>
      <c r="J12" s="57"/>
      <c r="K12" s="20"/>
    </row>
    <row r="13" spans="2:11" ht="14.25" customHeight="1" thickBot="1">
      <c r="B13" s="19"/>
      <c r="C13" s="19"/>
      <c r="D13" s="71" t="s">
        <v>25</v>
      </c>
      <c r="E13" s="72"/>
      <c r="F13" s="72"/>
      <c r="G13" s="72"/>
      <c r="H13" s="32">
        <v>3</v>
      </c>
      <c r="I13" s="72" t="s">
        <v>27</v>
      </c>
      <c r="J13" s="73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6">
        <v>1</v>
      </c>
      <c r="C18" s="50" t="s">
        <v>30</v>
      </c>
      <c r="D18" s="4" t="s">
        <v>8</v>
      </c>
      <c r="E18" s="45" t="str">
        <f>CONCATENATE(I11," v ",I12)</f>
        <v>Glen Waverley SC v Melbourne HS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7"/>
      <c r="C19" s="51"/>
      <c r="D19" s="15">
        <v>3</v>
      </c>
      <c r="E19" s="68" t="str">
        <f>CONCATENATE(I13," - Bye")</f>
        <v>Yarram SC - Bye</v>
      </c>
      <c r="F19" s="69"/>
      <c r="G19" s="69"/>
      <c r="H19" s="69"/>
      <c r="I19" s="69"/>
      <c r="J19" s="70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6">
        <v>2</v>
      </c>
      <c r="C22" s="50" t="s">
        <v>31</v>
      </c>
      <c r="D22" s="52" t="s">
        <v>9</v>
      </c>
      <c r="E22" s="36" t="str">
        <f>CONCATENATE(I13," v Round 1 Loser")</f>
        <v>Yarram SC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7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6">
        <v>3</v>
      </c>
      <c r="C26" s="50" t="s">
        <v>32</v>
      </c>
      <c r="D26" s="52" t="s">
        <v>10</v>
      </c>
      <c r="E26" s="36" t="str">
        <f>CONCATENATE(F17,"Round 1 Winner v ",I13)</f>
        <v>Round 1 Winner v Yarram SC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7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7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8"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B5" sqref="B5:K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20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40794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38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39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44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11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12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23</v>
      </c>
      <c r="E11" s="44"/>
      <c r="F11" s="44"/>
      <c r="G11" s="44"/>
      <c r="H11" s="31">
        <v>1</v>
      </c>
      <c r="I11" s="44" t="s">
        <v>34</v>
      </c>
      <c r="J11" s="57"/>
      <c r="K11" s="20"/>
    </row>
    <row r="12" spans="2:11" ht="14.25" customHeight="1" thickBot="1">
      <c r="B12" s="19"/>
      <c r="C12" s="19"/>
      <c r="D12" s="43" t="s">
        <v>24</v>
      </c>
      <c r="E12" s="44"/>
      <c r="F12" s="44"/>
      <c r="G12" s="44"/>
      <c r="H12" s="31">
        <v>2</v>
      </c>
      <c r="I12" s="44" t="s">
        <v>42</v>
      </c>
      <c r="J12" s="57"/>
      <c r="K12" s="20"/>
    </row>
    <row r="13" spans="2:11" ht="14.25" customHeight="1" thickBot="1">
      <c r="B13" s="19"/>
      <c r="C13" s="19"/>
      <c r="D13" s="71" t="s">
        <v>25</v>
      </c>
      <c r="E13" s="72"/>
      <c r="F13" s="72"/>
      <c r="G13" s="72"/>
      <c r="H13" s="32">
        <v>3</v>
      </c>
      <c r="I13" s="72" t="s">
        <v>27</v>
      </c>
      <c r="J13" s="73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6">
        <v>1</v>
      </c>
      <c r="C18" s="50" t="s">
        <v>30</v>
      </c>
      <c r="D18" s="4" t="s">
        <v>8</v>
      </c>
      <c r="E18" s="45" t="str">
        <f>CONCATENATE(I11," v ",I12)</f>
        <v>Mt Waverley SC v Mac.Robertson GHS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7"/>
      <c r="C19" s="51"/>
      <c r="D19" s="15">
        <v>3</v>
      </c>
      <c r="E19" s="68" t="str">
        <f>CONCATENATE(I13," - Bye")</f>
        <v>Yarram SC - Bye</v>
      </c>
      <c r="F19" s="69"/>
      <c r="G19" s="69"/>
      <c r="H19" s="69"/>
      <c r="I19" s="69"/>
      <c r="J19" s="70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6">
        <v>2</v>
      </c>
      <c r="C22" s="50" t="s">
        <v>31</v>
      </c>
      <c r="D22" s="52" t="s">
        <v>9</v>
      </c>
      <c r="E22" s="36" t="str">
        <f>CONCATENATE(I13," v Round 1 Loser")</f>
        <v>Yarram SC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7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6">
        <v>3</v>
      </c>
      <c r="C26" s="50" t="s">
        <v>32</v>
      </c>
      <c r="D26" s="52" t="s">
        <v>10</v>
      </c>
      <c r="E26" s="36" t="str">
        <f>CONCATENATE(F17,"Round 1 Winner v ",I13)</f>
        <v>Round 1 Winner v Yarram SC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7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7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8"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I11:J11"/>
    <mergeCell ref="B15:K15"/>
    <mergeCell ref="B22:B23"/>
    <mergeCell ref="D17:J17"/>
    <mergeCell ref="D12:G12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B5" sqref="B5:K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21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40794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38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39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44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11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12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23</v>
      </c>
      <c r="E11" s="44"/>
      <c r="F11" s="44"/>
      <c r="G11" s="44"/>
      <c r="H11" s="31">
        <v>1</v>
      </c>
      <c r="I11" s="44" t="s">
        <v>41</v>
      </c>
      <c r="J11" s="57"/>
      <c r="K11" s="20"/>
    </row>
    <row r="12" spans="2:11" ht="14.25" customHeight="1" thickBot="1">
      <c r="B12" s="19"/>
      <c r="C12" s="19"/>
      <c r="D12" s="43" t="s">
        <v>24</v>
      </c>
      <c r="E12" s="44"/>
      <c r="F12" s="44"/>
      <c r="G12" s="44"/>
      <c r="H12" s="31">
        <v>2</v>
      </c>
      <c r="I12" s="44" t="s">
        <v>43</v>
      </c>
      <c r="J12" s="57"/>
      <c r="K12" s="20"/>
    </row>
    <row r="13" spans="2:11" ht="14.25" customHeight="1" thickBot="1">
      <c r="B13" s="19"/>
      <c r="C13" s="19"/>
      <c r="D13" s="71" t="s">
        <v>25</v>
      </c>
      <c r="E13" s="72"/>
      <c r="F13" s="72"/>
      <c r="G13" s="72"/>
      <c r="H13" s="32">
        <v>3</v>
      </c>
      <c r="I13" s="72" t="s">
        <v>28</v>
      </c>
      <c r="J13" s="73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6">
        <v>1</v>
      </c>
      <c r="C18" s="50" t="s">
        <v>30</v>
      </c>
      <c r="D18" s="4" t="s">
        <v>8</v>
      </c>
      <c r="E18" s="45" t="str">
        <f>CONCATENATE(I11," v ",I12)</f>
        <v>Glen Waverley SC v Rosebud SC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7"/>
      <c r="C19" s="51"/>
      <c r="D19" s="15">
        <v>3</v>
      </c>
      <c r="E19" s="68" t="str">
        <f>CONCATENATE(I13," - Bye")</f>
        <v>Lakes Entrance SC - Bye</v>
      </c>
      <c r="F19" s="69"/>
      <c r="G19" s="69"/>
      <c r="H19" s="69"/>
      <c r="I19" s="69"/>
      <c r="J19" s="70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6">
        <v>2</v>
      </c>
      <c r="C22" s="50" t="s">
        <v>31</v>
      </c>
      <c r="D22" s="52" t="s">
        <v>9</v>
      </c>
      <c r="E22" s="36" t="str">
        <f>CONCATENATE(I13," v Round 1 Loser")</f>
        <v>Lakes Entrance SC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7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6">
        <v>3</v>
      </c>
      <c r="C26" s="50" t="s">
        <v>32</v>
      </c>
      <c r="D26" s="52" t="s">
        <v>10</v>
      </c>
      <c r="E26" s="36" t="str">
        <f>CONCATENATE(F17,"Round 1 Winner v ",I13)</f>
        <v>Round 1 Winner v Lakes Entrance SC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7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7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8"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tabSelected="1" zoomScalePageLayoutView="0" workbookViewId="0" topLeftCell="A1">
      <selection activeCell="B5" sqref="B5:K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22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40794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38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5" t="s">
        <v>39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64" t="s">
        <v>44</v>
      </c>
      <c r="C5" s="64"/>
      <c r="D5" s="64"/>
      <c r="E5" s="64"/>
      <c r="F5" s="64"/>
      <c r="G5" s="64"/>
      <c r="H5" s="64"/>
      <c r="I5" s="64"/>
      <c r="J5" s="64"/>
      <c r="K5" s="64"/>
    </row>
    <row r="6" spans="1:12" ht="14.25" customHeight="1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11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54" t="s">
        <v>12</v>
      </c>
      <c r="E10" s="55"/>
      <c r="F10" s="55"/>
      <c r="G10" s="55"/>
      <c r="H10" s="55" t="s">
        <v>0</v>
      </c>
      <c r="I10" s="55"/>
      <c r="J10" s="56"/>
      <c r="K10" s="18"/>
    </row>
    <row r="11" spans="2:11" ht="14.25" customHeight="1" thickBot="1">
      <c r="B11" s="19"/>
      <c r="C11" s="19"/>
      <c r="D11" s="43" t="s">
        <v>23</v>
      </c>
      <c r="E11" s="44"/>
      <c r="F11" s="44"/>
      <c r="G11" s="44"/>
      <c r="H11" s="31">
        <v>1</v>
      </c>
      <c r="I11" s="44" t="s">
        <v>36</v>
      </c>
      <c r="J11" s="57"/>
      <c r="K11" s="20"/>
    </row>
    <row r="12" spans="2:11" ht="14.25" customHeight="1" thickBot="1">
      <c r="B12" s="19"/>
      <c r="C12" s="19"/>
      <c r="D12" s="43" t="s">
        <v>24</v>
      </c>
      <c r="E12" s="44"/>
      <c r="F12" s="44"/>
      <c r="G12" s="44"/>
      <c r="H12" s="31">
        <v>2</v>
      </c>
      <c r="I12" s="44" t="s">
        <v>42</v>
      </c>
      <c r="J12" s="57"/>
      <c r="K12" s="20"/>
    </row>
    <row r="13" spans="2:11" ht="14.25" customHeight="1" thickBot="1">
      <c r="B13" s="19"/>
      <c r="C13" s="19"/>
      <c r="D13" s="71" t="s">
        <v>25</v>
      </c>
      <c r="E13" s="72"/>
      <c r="F13" s="72"/>
      <c r="G13" s="72"/>
      <c r="H13" s="32">
        <v>3</v>
      </c>
      <c r="I13" s="72" t="s">
        <v>29</v>
      </c>
      <c r="J13" s="73"/>
      <c r="K13" s="20"/>
    </row>
    <row r="14" ht="14.25" customHeight="1" thickTop="1">
      <c r="F14" s="1"/>
    </row>
    <row r="15" spans="2:11" ht="15" customHeight="1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3"/>
      <c r="E17" s="34"/>
      <c r="F17" s="34"/>
      <c r="G17" s="34"/>
      <c r="H17" s="34"/>
      <c r="I17" s="34"/>
      <c r="J17" s="35"/>
      <c r="K17" s="22" t="s">
        <v>6</v>
      </c>
    </row>
    <row r="18" spans="1:11" ht="14.25" customHeight="1" thickBot="1">
      <c r="A18" s="2"/>
      <c r="B18" s="66">
        <v>1</v>
      </c>
      <c r="C18" s="50" t="s">
        <v>30</v>
      </c>
      <c r="D18" s="4" t="s">
        <v>8</v>
      </c>
      <c r="E18" s="45" t="str">
        <f>CONCATENATE(I11," v ",I12)</f>
        <v>Balwyn HS v Mac.Robertson GHS</v>
      </c>
      <c r="F18" s="46"/>
      <c r="G18" s="46"/>
      <c r="H18" s="46"/>
      <c r="I18" s="46"/>
      <c r="J18" s="47"/>
      <c r="K18" s="48"/>
    </row>
    <row r="19" spans="1:11" ht="14.25" customHeight="1" thickBot="1">
      <c r="A19" s="2"/>
      <c r="B19" s="67"/>
      <c r="C19" s="51"/>
      <c r="D19" s="15">
        <v>3</v>
      </c>
      <c r="E19" s="68" t="str">
        <f>CONCATENATE(I13," - Bye")</f>
        <v>Trafalgar HS - Bye</v>
      </c>
      <c r="F19" s="69"/>
      <c r="G19" s="69"/>
      <c r="H19" s="69"/>
      <c r="I19" s="69"/>
      <c r="J19" s="70"/>
      <c r="K19" s="4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3"/>
      <c r="E21" s="34"/>
      <c r="F21" s="34"/>
      <c r="G21" s="34"/>
      <c r="H21" s="34"/>
      <c r="I21" s="34"/>
      <c r="J21" s="35"/>
      <c r="K21" s="22" t="s">
        <v>6</v>
      </c>
    </row>
    <row r="22" spans="1:11" ht="14.25" customHeight="1" thickBot="1">
      <c r="A22" s="2"/>
      <c r="B22" s="66">
        <v>2</v>
      </c>
      <c r="C22" s="50" t="s">
        <v>31</v>
      </c>
      <c r="D22" s="52" t="s">
        <v>9</v>
      </c>
      <c r="E22" s="36" t="str">
        <f>CONCATENATE(I13," v Round 1 Loser")</f>
        <v>Trafalgar HS v Round 1 Loser</v>
      </c>
      <c r="F22" s="37"/>
      <c r="G22" s="37"/>
      <c r="H22" s="37"/>
      <c r="I22" s="37"/>
      <c r="J22" s="38"/>
      <c r="K22" s="48"/>
    </row>
    <row r="23" spans="1:11" ht="14.25" customHeight="1" thickBot="1">
      <c r="A23" s="2"/>
      <c r="B23" s="67"/>
      <c r="C23" s="51"/>
      <c r="D23" s="53"/>
      <c r="E23" s="39"/>
      <c r="F23" s="40"/>
      <c r="G23" s="40"/>
      <c r="H23" s="40"/>
      <c r="I23" s="40"/>
      <c r="J23" s="41"/>
      <c r="K23" s="4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3"/>
      <c r="E25" s="34"/>
      <c r="F25" s="34"/>
      <c r="G25" s="34"/>
      <c r="H25" s="34"/>
      <c r="I25" s="34"/>
      <c r="J25" s="35"/>
      <c r="K25" s="22" t="s">
        <v>6</v>
      </c>
    </row>
    <row r="26" spans="1:11" ht="14.25" customHeight="1" thickBot="1">
      <c r="A26" s="2"/>
      <c r="B26" s="66">
        <v>3</v>
      </c>
      <c r="C26" s="50" t="s">
        <v>32</v>
      </c>
      <c r="D26" s="52" t="s">
        <v>10</v>
      </c>
      <c r="E26" s="36" t="str">
        <f>CONCATENATE(F17,"Round 1 Winner v ",I13)</f>
        <v>Round 1 Winner v Trafalgar HS</v>
      </c>
      <c r="F26" s="37"/>
      <c r="G26" s="37"/>
      <c r="H26" s="37"/>
      <c r="I26" s="37"/>
      <c r="J26" s="38"/>
      <c r="K26" s="48"/>
    </row>
    <row r="27" spans="1:11" ht="14.25" customHeight="1" thickBot="1">
      <c r="A27" s="2"/>
      <c r="B27" s="67"/>
      <c r="C27" s="51"/>
      <c r="D27" s="53"/>
      <c r="E27" s="39"/>
      <c r="F27" s="40"/>
      <c r="G27" s="40"/>
      <c r="H27" s="40"/>
      <c r="I27" s="40"/>
      <c r="J27" s="41"/>
      <c r="K27" s="49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78" t="s">
        <v>4</v>
      </c>
      <c r="C31" s="79"/>
      <c r="D31" s="79"/>
      <c r="E31" s="79"/>
      <c r="F31" s="79"/>
      <c r="G31" s="79"/>
      <c r="H31" s="79" t="s">
        <v>7</v>
      </c>
      <c r="I31" s="79"/>
      <c r="J31" s="79"/>
      <c r="K31" s="80"/>
    </row>
    <row r="32" spans="2:11" ht="14.25" customHeight="1" thickBot="1">
      <c r="B32" s="81"/>
      <c r="C32" s="74"/>
      <c r="D32" s="74"/>
      <c r="E32" s="74"/>
      <c r="F32" s="74"/>
      <c r="G32" s="74"/>
      <c r="H32" s="74"/>
      <c r="I32" s="74"/>
      <c r="J32" s="74"/>
      <c r="K32" s="75"/>
    </row>
    <row r="33" spans="2:11" ht="14.25" customHeight="1" thickBot="1">
      <c r="B33" s="82"/>
      <c r="C33" s="76"/>
      <c r="D33" s="76"/>
      <c r="E33" s="76"/>
      <c r="F33" s="76"/>
      <c r="G33" s="76"/>
      <c r="H33" s="76"/>
      <c r="I33" s="76"/>
      <c r="J33" s="76"/>
      <c r="K33" s="77"/>
    </row>
    <row r="34" ht="13.5" thickTop="1"/>
    <row r="43" ht="14.25" customHeight="1"/>
  </sheetData>
  <sheetProtection selectLockedCells="1"/>
  <mergeCells count="38"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I11:J11"/>
    <mergeCell ref="B15:K15"/>
    <mergeCell ref="B22:B23"/>
    <mergeCell ref="D17:J17"/>
    <mergeCell ref="D12:G12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06289399</cp:lastModifiedBy>
  <cp:lastPrinted>2010-12-21T22:45:42Z</cp:lastPrinted>
  <dcterms:created xsi:type="dcterms:W3CDTF">2007-07-06T08:26:29Z</dcterms:created>
  <dcterms:modified xsi:type="dcterms:W3CDTF">2011-09-05T06:06:43Z</dcterms:modified>
  <cp:category/>
  <cp:version/>
  <cp:contentType/>
  <cp:contentStatus/>
</cp:coreProperties>
</file>