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Senior Girls" sheetId="3" r:id="rId3"/>
    <sheet name="Intermediate Boys" sheetId="4" r:id="rId4"/>
    <sheet name="Year 8 Boys" sheetId="5" r:id="rId5"/>
    <sheet name="Year 7 Boys" sheetId="6" r:id="rId6"/>
    <sheet name="Junior Girls" sheetId="7" r:id="rId7"/>
    <sheet name="Primary Boys - Mixed" sheetId="8" r:id="rId8"/>
    <sheet name="Primary Girls" sheetId="9" r:id="rId9"/>
  </sheets>
  <definedNames/>
  <calcPr fullCalcOnLoad="1"/>
</workbook>
</file>

<file path=xl/sharedStrings.xml><?xml version="1.0" encoding="utf-8"?>
<sst xmlns="http://schemas.openxmlformats.org/spreadsheetml/2006/main" count="250" uniqueCount="36">
  <si>
    <t>School</t>
  </si>
  <si>
    <t>Rd.</t>
  </si>
  <si>
    <t>Time</t>
  </si>
  <si>
    <t>Draw</t>
  </si>
  <si>
    <t>Winner</t>
  </si>
  <si>
    <t>Click on the button for the page you require.</t>
  </si>
  <si>
    <t>Runner Up</t>
  </si>
  <si>
    <t>1 v 2</t>
  </si>
  <si>
    <t>3 v R1 Loser</t>
  </si>
  <si>
    <t>R1 Winner v 3</t>
  </si>
  <si>
    <t>Region</t>
  </si>
  <si>
    <t>Region Champions</t>
  </si>
  <si>
    <t>Region winners must hand a team sheet to the Convener at the start of the day's competition</t>
  </si>
  <si>
    <t>Oval</t>
  </si>
  <si>
    <t xml:space="preserve">Australian Football </t>
  </si>
  <si>
    <t>North East Conference Senior Boys Australian Football</t>
  </si>
  <si>
    <t>North East Conference Primary Girls Australian Football</t>
  </si>
  <si>
    <t>North East Conference Primary Boys/Mixed Australian Football</t>
  </si>
  <si>
    <t>North East Conference Junior Girls Australian Football</t>
  </si>
  <si>
    <t>North East Conference Year 7 Boys Australian Football</t>
  </si>
  <si>
    <t>North East Conference Year 8 Boys Australian Football</t>
  </si>
  <si>
    <t>North East Conference Intermediate Boys Australian Football</t>
  </si>
  <si>
    <t>North East Conference Senior Girls Australian Football</t>
  </si>
  <si>
    <t>Northern Metropolitan</t>
  </si>
  <si>
    <t>Hume</t>
  </si>
  <si>
    <t>Loddon Mallee</t>
  </si>
  <si>
    <t xml:space="preserve">Loddon Mallee </t>
  </si>
  <si>
    <t>Wangaratta</t>
  </si>
  <si>
    <t>Notre Dame</t>
  </si>
  <si>
    <t>Wanganui Park</t>
  </si>
  <si>
    <t>Location: Laurimar Football Club, Painted Hills Road, Laurimar (391 E5)</t>
  </si>
  <si>
    <t>Convener: Ian Landy 0409 571416</t>
  </si>
  <si>
    <t>Convener: Graeme Landy 0431713604</t>
  </si>
  <si>
    <t>10:30AM</t>
  </si>
  <si>
    <t>12:00PM</t>
  </si>
  <si>
    <t>1:30PM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</si>
</sst>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medium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left" indent="5"/>
    </xf>
    <xf numFmtId="0" fontId="11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 vertical="top" indent="5"/>
    </xf>
    <xf numFmtId="0" fontId="14" fillId="33" borderId="0" xfId="0" applyFont="1" applyFill="1" applyAlignment="1">
      <alignment horizontal="center"/>
    </xf>
    <xf numFmtId="0" fontId="10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8" fillId="0" borderId="10" xfId="0" applyFont="1" applyBorder="1" applyAlignment="1" quotePrefix="1">
      <alignment horizontal="center" vertical="top" wrapText="1"/>
    </xf>
    <xf numFmtId="0" fontId="8" fillId="0" borderId="11" xfId="0" applyFont="1" applyBorder="1" applyAlignment="1" quotePrefix="1">
      <alignment horizontal="center" vertical="top" wrapText="1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2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8" fillId="0" borderId="28" xfId="0" applyFont="1" applyBorder="1" applyAlignment="1" quotePrefix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29" xfId="0" applyFont="1" applyBorder="1" applyAlignment="1" quotePrefix="1">
      <alignment horizontal="left" vertical="top" wrapText="1"/>
    </xf>
    <xf numFmtId="0" fontId="7" fillId="0" borderId="2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1.emf" /><Relationship Id="rId5" Type="http://schemas.openxmlformats.org/officeDocument/2006/relationships/image" Target="../media/image14.emf" /><Relationship Id="rId6" Type="http://schemas.openxmlformats.org/officeDocument/2006/relationships/image" Target="../media/image13.emf" /><Relationship Id="rId7" Type="http://schemas.openxmlformats.org/officeDocument/2006/relationships/image" Target="../media/image3.emf" /><Relationship Id="rId8" Type="http://schemas.openxmlformats.org/officeDocument/2006/relationships/image" Target="../media/image10.emf" /><Relationship Id="rId9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5" name="Y8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6" name="Y7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J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8" name="P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9" name="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342900</xdr:colOff>
      <xdr:row>2</xdr:row>
      <xdr:rowOff>76200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3350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O11" sqref="O11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North East Conference Finals 2011"</f>
        <v>SSV North East Conference Finals 2011</v>
      </c>
    </row>
    <row r="3" spans="3:6" ht="18">
      <c r="C3" s="8" t="s">
        <v>14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3"/>
  <sheetViews>
    <sheetView showGridLines="0" showRowColHeaders="0" showZeros="0" zoomScaleSheetLayoutView="100" zoomScalePageLayoutView="0" workbookViewId="0" topLeftCell="A10">
      <selection activeCell="C18" sqref="C18:C27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15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40771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30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31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11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10</v>
      </c>
      <c r="E10" s="56"/>
      <c r="F10" s="56"/>
      <c r="G10" s="56"/>
      <c r="H10" s="56" t="s">
        <v>0</v>
      </c>
      <c r="I10" s="56"/>
      <c r="J10" s="57"/>
      <c r="K10" s="19"/>
    </row>
    <row r="11" spans="1:12" s="2" customFormat="1" ht="14.25" customHeight="1" thickBot="1">
      <c r="A11"/>
      <c r="B11" s="20"/>
      <c r="C11" s="20"/>
      <c r="D11" s="44" t="s">
        <v>23</v>
      </c>
      <c r="E11" s="45"/>
      <c r="F11" s="45"/>
      <c r="G11" s="45"/>
      <c r="H11" s="32">
        <v>1</v>
      </c>
      <c r="I11" s="45" t="s">
        <v>23</v>
      </c>
      <c r="J11" s="58"/>
      <c r="K11" s="21"/>
      <c r="L11"/>
    </row>
    <row r="12" spans="1:12" s="2" customFormat="1" ht="14.25" customHeight="1" thickBot="1">
      <c r="A12"/>
      <c r="B12" s="20"/>
      <c r="C12" s="20"/>
      <c r="D12" s="44" t="s">
        <v>24</v>
      </c>
      <c r="E12" s="45"/>
      <c r="F12" s="45"/>
      <c r="G12" s="45"/>
      <c r="H12" s="32">
        <v>2</v>
      </c>
      <c r="I12" s="45" t="s">
        <v>27</v>
      </c>
      <c r="J12" s="58"/>
      <c r="K12" s="21"/>
      <c r="L12"/>
    </row>
    <row r="13" spans="2:11" ht="14.25" customHeight="1" thickBot="1">
      <c r="B13" s="20"/>
      <c r="C13" s="20"/>
      <c r="D13" s="68" t="s">
        <v>26</v>
      </c>
      <c r="E13" s="69"/>
      <c r="F13" s="69"/>
      <c r="G13" s="69"/>
      <c r="H13" s="33">
        <v>3</v>
      </c>
      <c r="I13" s="69" t="s">
        <v>25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13</v>
      </c>
    </row>
    <row r="18" spans="1:11" ht="14.25" customHeight="1" thickBot="1">
      <c r="A18" s="2"/>
      <c r="B18" s="71">
        <v>1</v>
      </c>
      <c r="C18" s="51" t="s">
        <v>33</v>
      </c>
      <c r="D18" s="4" t="s">
        <v>7</v>
      </c>
      <c r="E18" s="46" t="str">
        <f>CONCATENATE(I11," v ",I12)</f>
        <v>Northern Metropolitan v Wangaratta</v>
      </c>
      <c r="F18" s="47"/>
      <c r="G18" s="47"/>
      <c r="H18" s="47"/>
      <c r="I18" s="47"/>
      <c r="J18" s="48"/>
      <c r="K18" s="49">
        <v>1</v>
      </c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Loddon Mallee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2" s="2" customFormat="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13</v>
      </c>
      <c r="L21"/>
    </row>
    <row r="22" spans="2:12" s="2" customFormat="1" ht="14.25" customHeight="1" thickBot="1">
      <c r="B22" s="71">
        <v>2</v>
      </c>
      <c r="C22" s="51" t="s">
        <v>34</v>
      </c>
      <c r="D22" s="53" t="s">
        <v>8</v>
      </c>
      <c r="E22" s="37" t="str">
        <f>CONCATENATE(I13," v Round 1 Loser")</f>
        <v>Loddon Mallee v Round 1 Loser</v>
      </c>
      <c r="F22" s="38"/>
      <c r="G22" s="38"/>
      <c r="H22" s="38"/>
      <c r="I22" s="38"/>
      <c r="J22" s="39"/>
      <c r="K22" s="49">
        <v>1</v>
      </c>
      <c r="L22"/>
    </row>
    <row r="23" spans="2:12" s="2" customFormat="1" ht="14.25" customHeight="1" thickBot="1">
      <c r="B23" s="72"/>
      <c r="C23" s="52"/>
      <c r="D23" s="54"/>
      <c r="E23" s="40"/>
      <c r="F23" s="41"/>
      <c r="G23" s="41"/>
      <c r="H23" s="41"/>
      <c r="I23" s="41"/>
      <c r="J23" s="42"/>
      <c r="K23" s="50"/>
      <c r="L2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2" s="2" customFormat="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13</v>
      </c>
      <c r="L25"/>
    </row>
    <row r="26" spans="2:12" s="2" customFormat="1" ht="14.25" customHeight="1" thickBot="1">
      <c r="B26" s="71">
        <v>3</v>
      </c>
      <c r="C26" s="51" t="s">
        <v>35</v>
      </c>
      <c r="D26" s="53" t="s">
        <v>9</v>
      </c>
      <c r="E26" s="37" t="str">
        <f>CONCATENATE(F17,"Round 1 Winner v ",I13)</f>
        <v>Round 1 Winner v Loddon Mallee</v>
      </c>
      <c r="F26" s="38"/>
      <c r="G26" s="38"/>
      <c r="H26" s="38"/>
      <c r="I26" s="38"/>
      <c r="J26" s="39"/>
      <c r="K26" s="49">
        <v>1</v>
      </c>
      <c r="L26"/>
    </row>
    <row r="27" spans="2:12" s="2" customFormat="1" ht="14.25" customHeight="1" thickBot="1">
      <c r="B27" s="72"/>
      <c r="C27" s="52"/>
      <c r="D27" s="54"/>
      <c r="E27" s="40"/>
      <c r="F27" s="41"/>
      <c r="G27" s="41"/>
      <c r="H27" s="41"/>
      <c r="I27" s="41"/>
      <c r="J27" s="42"/>
      <c r="K27" s="50"/>
      <c r="L27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2:12" s="2" customFormat="1" ht="14.25" customHeight="1">
      <c r="B29" s="24"/>
      <c r="C29" s="25"/>
      <c r="D29" s="26"/>
      <c r="E29" s="26"/>
      <c r="F29" s="26"/>
      <c r="G29" s="26"/>
      <c r="H29" s="27"/>
      <c r="I29" s="26"/>
      <c r="J29" s="28"/>
      <c r="K29" s="29"/>
      <c r="L29"/>
    </row>
    <row r="30" spans="1:12" s="2" customFormat="1" ht="14.25" customHeight="1" thickBot="1">
      <c r="A30"/>
      <c r="B30"/>
      <c r="C30"/>
      <c r="D30"/>
      <c r="E30"/>
      <c r="F30" s="1"/>
      <c r="G30"/>
      <c r="H30"/>
      <c r="I30"/>
      <c r="J30"/>
      <c r="K30"/>
      <c r="L30"/>
    </row>
    <row r="31" spans="1:12" s="2" customFormat="1" ht="14.25" customHeight="1" thickBot="1" thickTop="1">
      <c r="A31"/>
      <c r="B31" s="77" t="s">
        <v>4</v>
      </c>
      <c r="C31" s="78"/>
      <c r="D31" s="78"/>
      <c r="E31" s="78"/>
      <c r="F31" s="78"/>
      <c r="G31" s="78"/>
      <c r="H31" s="78" t="s">
        <v>6</v>
      </c>
      <c r="I31" s="78"/>
      <c r="J31" s="78"/>
      <c r="K31" s="79"/>
      <c r="L31"/>
    </row>
    <row r="32" spans="1:12" s="2" customFormat="1" ht="14.25" customHeight="1" thickBot="1">
      <c r="A32"/>
      <c r="B32" s="80"/>
      <c r="C32" s="73"/>
      <c r="D32" s="73"/>
      <c r="E32" s="73"/>
      <c r="F32" s="73"/>
      <c r="G32" s="73"/>
      <c r="H32" s="73"/>
      <c r="I32" s="73"/>
      <c r="J32" s="73"/>
      <c r="K32" s="74"/>
      <c r="L32"/>
    </row>
    <row r="33" spans="1:12" s="2" customFormat="1" ht="14.25" customHeight="1" thickBot="1">
      <c r="A33"/>
      <c r="B33" s="81"/>
      <c r="C33" s="75"/>
      <c r="D33" s="75"/>
      <c r="E33" s="75"/>
      <c r="F33" s="75"/>
      <c r="G33" s="75"/>
      <c r="H33" s="75"/>
      <c r="I33" s="75"/>
      <c r="J33" s="75"/>
      <c r="K33" s="76"/>
      <c r="L33"/>
    </row>
    <row r="34" ht="7.5" customHeight="1" thickTop="1"/>
    <row r="37" ht="15.75" customHeight="1"/>
    <row r="40" ht="7.5" customHeight="1"/>
    <row r="41" s="2" customFormat="1" ht="12.75"/>
    <row r="42" ht="7.5" customHeight="1"/>
    <row r="43" ht="14.25" customHeight="1"/>
    <row r="45" ht="15.75" customHeight="1"/>
  </sheetData>
  <sheetProtection selectLockedCells="1"/>
  <mergeCells count="37">
    <mergeCell ref="H32:K33"/>
    <mergeCell ref="K26:K27"/>
    <mergeCell ref="B31:G31"/>
    <mergeCell ref="H31:K31"/>
    <mergeCell ref="B26:B27"/>
    <mergeCell ref="B32:G33"/>
    <mergeCell ref="B22:B23"/>
    <mergeCell ref="C22:C23"/>
    <mergeCell ref="D21:J21"/>
    <mergeCell ref="E22:J23"/>
    <mergeCell ref="B18:B19"/>
    <mergeCell ref="C18:C19"/>
    <mergeCell ref="K18:K19"/>
    <mergeCell ref="E19:J19"/>
    <mergeCell ref="I12:J12"/>
    <mergeCell ref="D13:G13"/>
    <mergeCell ref="I13:J13"/>
    <mergeCell ref="B15:K15"/>
    <mergeCell ref="D10:G10"/>
    <mergeCell ref="H10:J10"/>
    <mergeCell ref="D11:G11"/>
    <mergeCell ref="I11:J11"/>
    <mergeCell ref="A6:K6"/>
    <mergeCell ref="B1:K1"/>
    <mergeCell ref="B2:K2"/>
    <mergeCell ref="B3:K3"/>
    <mergeCell ref="B4:K4"/>
    <mergeCell ref="D25:J25"/>
    <mergeCell ref="E26:J27"/>
    <mergeCell ref="B8:K8"/>
    <mergeCell ref="D12:G12"/>
    <mergeCell ref="D17:J17"/>
    <mergeCell ref="E18:J18"/>
    <mergeCell ref="K22:K23"/>
    <mergeCell ref="C26:C27"/>
    <mergeCell ref="D22:D23"/>
    <mergeCell ref="D26:D27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3"/>
  <sheetViews>
    <sheetView showGridLines="0" showRowColHeaders="0" showZeros="0" zoomScalePageLayoutView="0" workbookViewId="0" topLeftCell="A10">
      <selection activeCell="C18" sqref="C18:C27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22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40771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30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31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11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10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23</v>
      </c>
      <c r="E11" s="45"/>
      <c r="F11" s="45"/>
      <c r="G11" s="45"/>
      <c r="H11" s="32">
        <v>1</v>
      </c>
      <c r="I11" s="45" t="s">
        <v>23</v>
      </c>
      <c r="J11" s="58"/>
      <c r="K11" s="21"/>
    </row>
    <row r="12" spans="2:11" ht="14.25" customHeight="1" thickBot="1">
      <c r="B12" s="20"/>
      <c r="C12" s="20"/>
      <c r="D12" s="44" t="s">
        <v>24</v>
      </c>
      <c r="E12" s="45"/>
      <c r="F12" s="45"/>
      <c r="G12" s="45"/>
      <c r="H12" s="32">
        <v>2</v>
      </c>
      <c r="I12" s="45" t="s">
        <v>28</v>
      </c>
      <c r="J12" s="58"/>
      <c r="K12" s="21"/>
    </row>
    <row r="13" spans="2:11" ht="14.25" customHeight="1" thickBot="1">
      <c r="B13" s="20"/>
      <c r="C13" s="20"/>
      <c r="D13" s="68" t="s">
        <v>26</v>
      </c>
      <c r="E13" s="69"/>
      <c r="F13" s="69"/>
      <c r="G13" s="69"/>
      <c r="H13" s="33">
        <v>3</v>
      </c>
      <c r="I13" s="69" t="s">
        <v>25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13</v>
      </c>
    </row>
    <row r="18" spans="1:11" ht="14.25" customHeight="1" thickBot="1">
      <c r="A18" s="2"/>
      <c r="B18" s="71">
        <v>1</v>
      </c>
      <c r="C18" s="51" t="s">
        <v>33</v>
      </c>
      <c r="D18" s="4" t="s">
        <v>7</v>
      </c>
      <c r="E18" s="46" t="str">
        <f>CONCATENATE(I11," v ",I12)</f>
        <v>Northern Metropolitan v Notre Dame</v>
      </c>
      <c r="F18" s="47"/>
      <c r="G18" s="47"/>
      <c r="H18" s="47"/>
      <c r="I18" s="47"/>
      <c r="J18" s="48"/>
      <c r="K18" s="49">
        <v>2</v>
      </c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Loddon Mallee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13</v>
      </c>
    </row>
    <row r="22" spans="1:11" ht="14.25" customHeight="1" thickBot="1">
      <c r="A22" s="2"/>
      <c r="B22" s="71">
        <v>2</v>
      </c>
      <c r="C22" s="51" t="s">
        <v>34</v>
      </c>
      <c r="D22" s="53" t="s">
        <v>8</v>
      </c>
      <c r="E22" s="37" t="str">
        <f>CONCATENATE(I13," v Round 1 Loser")</f>
        <v>Loddon Mallee v Round 1 Loser</v>
      </c>
      <c r="F22" s="38"/>
      <c r="G22" s="38"/>
      <c r="H22" s="38"/>
      <c r="I22" s="38"/>
      <c r="J22" s="39"/>
      <c r="K22" s="49">
        <v>2</v>
      </c>
    </row>
    <row r="23" spans="1:11" ht="14.25" customHeight="1" thickBot="1">
      <c r="A23" s="2"/>
      <c r="B23" s="72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13</v>
      </c>
    </row>
    <row r="26" spans="1:11" ht="14.25" customHeight="1" thickBot="1">
      <c r="A26" s="2"/>
      <c r="B26" s="71">
        <v>3</v>
      </c>
      <c r="C26" s="51" t="s">
        <v>35</v>
      </c>
      <c r="D26" s="53" t="s">
        <v>9</v>
      </c>
      <c r="E26" s="37" t="str">
        <f>CONCATENATE(F17,"Round 1 Winner v ",I13)</f>
        <v>Round 1 Winner v Loddon Mallee</v>
      </c>
      <c r="F26" s="38"/>
      <c r="G26" s="38"/>
      <c r="H26" s="38"/>
      <c r="I26" s="38"/>
      <c r="J26" s="39"/>
      <c r="K26" s="49">
        <v>2</v>
      </c>
    </row>
    <row r="27" spans="1:11" ht="14.25" customHeight="1" thickBot="1">
      <c r="A27" s="2"/>
      <c r="B27" s="72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6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7">
    <mergeCell ref="B22:B23"/>
    <mergeCell ref="H10:J10"/>
    <mergeCell ref="D11:G11"/>
    <mergeCell ref="I11:J11"/>
    <mergeCell ref="B15:K15"/>
    <mergeCell ref="D17:J17"/>
    <mergeCell ref="D12:G12"/>
    <mergeCell ref="A6:K6"/>
    <mergeCell ref="K18:K19"/>
    <mergeCell ref="C22:C23"/>
    <mergeCell ref="I12:J12"/>
    <mergeCell ref="D13:G13"/>
    <mergeCell ref="K26:K27"/>
    <mergeCell ref="B26:B27"/>
    <mergeCell ref="D10:G10"/>
    <mergeCell ref="I13:J13"/>
    <mergeCell ref="E22:J23"/>
    <mergeCell ref="B1:K1"/>
    <mergeCell ref="B2:K2"/>
    <mergeCell ref="B3:K3"/>
    <mergeCell ref="B4:K4"/>
    <mergeCell ref="B8:K8"/>
    <mergeCell ref="B32:G33"/>
    <mergeCell ref="H32:K33"/>
    <mergeCell ref="D22:D23"/>
    <mergeCell ref="B18:B19"/>
    <mergeCell ref="C18:C19"/>
    <mergeCell ref="B31:G31"/>
    <mergeCell ref="H31:K31"/>
    <mergeCell ref="K22:K23"/>
    <mergeCell ref="E18:J18"/>
    <mergeCell ref="E19:J19"/>
    <mergeCell ref="D21:J21"/>
    <mergeCell ref="C26:C27"/>
    <mergeCell ref="D26:D27"/>
    <mergeCell ref="D25:J25"/>
    <mergeCell ref="E26:J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3"/>
  <sheetViews>
    <sheetView showGridLines="0" showRowColHeaders="0" showZeros="0" zoomScalePageLayoutView="0" workbookViewId="0" topLeftCell="A1">
      <selection activeCell="O24" sqref="O24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21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40786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30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32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11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10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23</v>
      </c>
      <c r="E11" s="45"/>
      <c r="F11" s="45"/>
      <c r="G11" s="45"/>
      <c r="H11" s="32">
        <v>1</v>
      </c>
      <c r="I11" s="45" t="s">
        <v>23</v>
      </c>
      <c r="J11" s="58"/>
      <c r="K11" s="21"/>
    </row>
    <row r="12" spans="2:11" ht="14.25" customHeight="1" thickBot="1">
      <c r="B12" s="20"/>
      <c r="C12" s="20"/>
      <c r="D12" s="44" t="s">
        <v>24</v>
      </c>
      <c r="E12" s="45"/>
      <c r="F12" s="45"/>
      <c r="G12" s="45"/>
      <c r="H12" s="32">
        <v>2</v>
      </c>
      <c r="I12" s="45" t="s">
        <v>28</v>
      </c>
      <c r="J12" s="58"/>
      <c r="K12" s="21"/>
    </row>
    <row r="13" spans="2:11" ht="14.25" customHeight="1" thickBot="1">
      <c r="B13" s="20"/>
      <c r="C13" s="20"/>
      <c r="D13" s="68" t="s">
        <v>26</v>
      </c>
      <c r="E13" s="69"/>
      <c r="F13" s="69"/>
      <c r="G13" s="69"/>
      <c r="H13" s="33">
        <v>3</v>
      </c>
      <c r="I13" s="69" t="s">
        <v>25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13</v>
      </c>
    </row>
    <row r="18" spans="1:11" ht="14.25" customHeight="1" thickBot="1">
      <c r="A18" s="2"/>
      <c r="B18" s="71">
        <v>1</v>
      </c>
      <c r="C18" s="51" t="s">
        <v>33</v>
      </c>
      <c r="D18" s="4" t="s">
        <v>7</v>
      </c>
      <c r="E18" s="46" t="str">
        <f>CONCATENATE(I11," v ",I12)</f>
        <v>Northern Metropolitan v Notre Dame</v>
      </c>
      <c r="F18" s="47"/>
      <c r="G18" s="47"/>
      <c r="H18" s="47"/>
      <c r="I18" s="47"/>
      <c r="J18" s="48"/>
      <c r="K18" s="49">
        <v>1</v>
      </c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Loddon Mallee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13</v>
      </c>
    </row>
    <row r="22" spans="1:11" ht="14.25" customHeight="1" thickBot="1">
      <c r="A22" s="2"/>
      <c r="B22" s="71">
        <v>2</v>
      </c>
      <c r="C22" s="51" t="s">
        <v>34</v>
      </c>
      <c r="D22" s="53" t="s">
        <v>8</v>
      </c>
      <c r="E22" s="37" t="str">
        <f>CONCATENATE(I13," v Round 1 Loser")</f>
        <v>Loddon Mallee v Round 1 Loser</v>
      </c>
      <c r="F22" s="38"/>
      <c r="G22" s="38"/>
      <c r="H22" s="38"/>
      <c r="I22" s="38"/>
      <c r="J22" s="39"/>
      <c r="K22" s="49">
        <v>1</v>
      </c>
    </row>
    <row r="23" spans="1:11" ht="14.25" customHeight="1" thickBot="1">
      <c r="A23" s="2"/>
      <c r="B23" s="72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13</v>
      </c>
    </row>
    <row r="26" spans="1:11" ht="14.25" customHeight="1" thickBot="1">
      <c r="A26" s="2"/>
      <c r="B26" s="71">
        <v>3</v>
      </c>
      <c r="C26" s="51" t="s">
        <v>35</v>
      </c>
      <c r="D26" s="53" t="s">
        <v>9</v>
      </c>
      <c r="E26" s="37" t="str">
        <f>CONCATENATE(F17,"Round 1 Winner v ",I13)</f>
        <v>Round 1 Winner v Loddon Mallee</v>
      </c>
      <c r="F26" s="38"/>
      <c r="G26" s="38"/>
      <c r="H26" s="38"/>
      <c r="I26" s="38"/>
      <c r="J26" s="39"/>
      <c r="K26" s="49">
        <v>1</v>
      </c>
    </row>
    <row r="27" spans="1:11" ht="14.25" customHeight="1" thickBot="1">
      <c r="A27" s="2"/>
      <c r="B27" s="72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6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7">
    <mergeCell ref="K26:K27"/>
    <mergeCell ref="B31:G31"/>
    <mergeCell ref="H31:K31"/>
    <mergeCell ref="B18:B19"/>
    <mergeCell ref="C18:C19"/>
    <mergeCell ref="E18:J18"/>
    <mergeCell ref="E19:J19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33"/>
  <sheetViews>
    <sheetView showGridLines="0" showRowColHeaders="0" showZeros="0" zoomScalePageLayoutView="0" workbookViewId="0" topLeftCell="A10">
      <selection activeCell="K26" sqref="K26:K27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20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40792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30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32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11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10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23</v>
      </c>
      <c r="E11" s="45"/>
      <c r="F11" s="45"/>
      <c r="G11" s="45"/>
      <c r="H11" s="32">
        <v>1</v>
      </c>
      <c r="I11" s="45" t="s">
        <v>23</v>
      </c>
      <c r="J11" s="58"/>
      <c r="K11" s="21"/>
    </row>
    <row r="12" spans="2:11" ht="14.25" customHeight="1" thickBot="1">
      <c r="B12" s="20"/>
      <c r="C12" s="20"/>
      <c r="D12" s="44" t="s">
        <v>24</v>
      </c>
      <c r="E12" s="45"/>
      <c r="F12" s="45"/>
      <c r="G12" s="45"/>
      <c r="H12" s="32">
        <v>2</v>
      </c>
      <c r="I12" s="45" t="s">
        <v>29</v>
      </c>
      <c r="J12" s="58"/>
      <c r="K12" s="21"/>
    </row>
    <row r="13" spans="2:11" ht="14.25" customHeight="1" thickBot="1">
      <c r="B13" s="20"/>
      <c r="C13" s="20"/>
      <c r="D13" s="68" t="s">
        <v>26</v>
      </c>
      <c r="E13" s="69"/>
      <c r="F13" s="69"/>
      <c r="G13" s="69"/>
      <c r="H13" s="33">
        <v>3</v>
      </c>
      <c r="I13" s="69" t="s">
        <v>25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13</v>
      </c>
    </row>
    <row r="18" spans="1:11" ht="14.25" customHeight="1" thickBot="1">
      <c r="A18" s="2"/>
      <c r="B18" s="71">
        <v>1</v>
      </c>
      <c r="C18" s="51" t="s">
        <v>33</v>
      </c>
      <c r="D18" s="4" t="s">
        <v>7</v>
      </c>
      <c r="E18" s="46" t="str">
        <f>CONCATENATE(I11," v ",I12)</f>
        <v>Northern Metropolitan v Wanganui Park</v>
      </c>
      <c r="F18" s="47"/>
      <c r="G18" s="47"/>
      <c r="H18" s="47"/>
      <c r="I18" s="47"/>
      <c r="J18" s="48"/>
      <c r="K18" s="49">
        <v>1</v>
      </c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Loddon Mallee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13</v>
      </c>
    </row>
    <row r="22" spans="1:11" ht="14.25" customHeight="1" thickBot="1">
      <c r="A22" s="2"/>
      <c r="B22" s="71">
        <v>2</v>
      </c>
      <c r="C22" s="51" t="s">
        <v>34</v>
      </c>
      <c r="D22" s="53" t="s">
        <v>8</v>
      </c>
      <c r="E22" s="37" t="str">
        <f>CONCATENATE(I13," v Round 1 Loser")</f>
        <v>Loddon Mallee v Round 1 Loser</v>
      </c>
      <c r="F22" s="38"/>
      <c r="G22" s="38"/>
      <c r="H22" s="38"/>
      <c r="I22" s="38"/>
      <c r="J22" s="39"/>
      <c r="K22" s="49">
        <v>1</v>
      </c>
    </row>
    <row r="23" spans="1:11" ht="14.25" customHeight="1" thickBot="1">
      <c r="A23" s="2"/>
      <c r="B23" s="72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13</v>
      </c>
    </row>
    <row r="26" spans="1:11" ht="14.25" customHeight="1" thickBot="1">
      <c r="A26" s="2"/>
      <c r="B26" s="71">
        <v>3</v>
      </c>
      <c r="C26" s="51" t="s">
        <v>35</v>
      </c>
      <c r="D26" s="53" t="s">
        <v>9</v>
      </c>
      <c r="E26" s="37" t="str">
        <f>CONCATENATE(F17,"Round 1 Winner v ",I13)</f>
        <v>Round 1 Winner v Loddon Mallee</v>
      </c>
      <c r="F26" s="38"/>
      <c r="G26" s="38"/>
      <c r="H26" s="38"/>
      <c r="I26" s="38"/>
      <c r="J26" s="39"/>
      <c r="K26" s="49">
        <v>1</v>
      </c>
    </row>
    <row r="27" spans="1:11" ht="14.25" customHeight="1" thickBot="1">
      <c r="A27" s="2"/>
      <c r="B27" s="72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6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7">
    <mergeCell ref="K26:K27"/>
    <mergeCell ref="B31:G31"/>
    <mergeCell ref="H31:K31"/>
    <mergeCell ref="B18:B19"/>
    <mergeCell ref="C18:C19"/>
    <mergeCell ref="E18:J18"/>
    <mergeCell ref="E19:J19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L33"/>
  <sheetViews>
    <sheetView showGridLines="0" showRowColHeaders="0" showZeros="0" zoomScalePageLayoutView="0" workbookViewId="0" topLeftCell="A4">
      <selection activeCell="N25" sqref="N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19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40792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30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32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11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10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23</v>
      </c>
      <c r="E11" s="45"/>
      <c r="F11" s="45"/>
      <c r="G11" s="45"/>
      <c r="H11" s="32">
        <v>1</v>
      </c>
      <c r="I11" s="45" t="s">
        <v>23</v>
      </c>
      <c r="J11" s="58"/>
      <c r="K11" s="21"/>
    </row>
    <row r="12" spans="2:11" ht="14.25" customHeight="1" thickBot="1">
      <c r="B12" s="20"/>
      <c r="C12" s="20"/>
      <c r="D12" s="44" t="s">
        <v>24</v>
      </c>
      <c r="E12" s="45"/>
      <c r="F12" s="45"/>
      <c r="G12" s="45"/>
      <c r="H12" s="32">
        <v>2</v>
      </c>
      <c r="I12" s="45" t="s">
        <v>28</v>
      </c>
      <c r="J12" s="58"/>
      <c r="K12" s="21"/>
    </row>
    <row r="13" spans="2:11" ht="14.25" customHeight="1" thickBot="1">
      <c r="B13" s="20"/>
      <c r="C13" s="20"/>
      <c r="D13" s="68" t="s">
        <v>26</v>
      </c>
      <c r="E13" s="69"/>
      <c r="F13" s="69"/>
      <c r="G13" s="69"/>
      <c r="H13" s="33">
        <v>3</v>
      </c>
      <c r="I13" s="69" t="s">
        <v>25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13</v>
      </c>
    </row>
    <row r="18" spans="1:11" ht="14.25" customHeight="1" thickBot="1">
      <c r="A18" s="2"/>
      <c r="B18" s="71">
        <v>1</v>
      </c>
      <c r="C18" s="51" t="s">
        <v>33</v>
      </c>
      <c r="D18" s="4" t="s">
        <v>7</v>
      </c>
      <c r="E18" s="46" t="str">
        <f>CONCATENATE(I11," v ",I12)</f>
        <v>Northern Metropolitan v Notre Dame</v>
      </c>
      <c r="F18" s="47"/>
      <c r="G18" s="47"/>
      <c r="H18" s="47"/>
      <c r="I18" s="47"/>
      <c r="J18" s="48"/>
      <c r="K18" s="49">
        <v>2</v>
      </c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Loddon Mallee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13</v>
      </c>
    </row>
    <row r="22" spans="1:11" ht="14.25" customHeight="1" thickBot="1">
      <c r="A22" s="2"/>
      <c r="B22" s="71">
        <v>2</v>
      </c>
      <c r="C22" s="51" t="s">
        <v>34</v>
      </c>
      <c r="D22" s="53" t="s">
        <v>8</v>
      </c>
      <c r="E22" s="37" t="str">
        <f>CONCATENATE(I13," v Round 1 Loser")</f>
        <v>Loddon Mallee v Round 1 Loser</v>
      </c>
      <c r="F22" s="38"/>
      <c r="G22" s="38"/>
      <c r="H22" s="38"/>
      <c r="I22" s="38"/>
      <c r="J22" s="39"/>
      <c r="K22" s="49">
        <v>2</v>
      </c>
    </row>
    <row r="23" spans="1:11" ht="14.25" customHeight="1" thickBot="1">
      <c r="A23" s="2"/>
      <c r="B23" s="72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13</v>
      </c>
    </row>
    <row r="26" spans="1:11" ht="14.25" customHeight="1" thickBot="1">
      <c r="A26" s="2"/>
      <c r="B26" s="71">
        <v>3</v>
      </c>
      <c r="C26" s="51" t="s">
        <v>35</v>
      </c>
      <c r="D26" s="53" t="s">
        <v>9</v>
      </c>
      <c r="E26" s="37" t="str">
        <f>CONCATENATE(F17,"Round 1 Winner v ",I13)</f>
        <v>Round 1 Winner v Loddon Mallee</v>
      </c>
      <c r="F26" s="38"/>
      <c r="G26" s="38"/>
      <c r="H26" s="38"/>
      <c r="I26" s="38"/>
      <c r="J26" s="39"/>
      <c r="K26" s="49">
        <v>2</v>
      </c>
    </row>
    <row r="27" spans="1:11" ht="14.25" customHeight="1" thickBot="1">
      <c r="A27" s="2"/>
      <c r="B27" s="72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6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7">
    <mergeCell ref="K26:K27"/>
    <mergeCell ref="B31:G31"/>
    <mergeCell ref="H31:K31"/>
    <mergeCell ref="B18:B19"/>
    <mergeCell ref="C18:C19"/>
    <mergeCell ref="E18:J18"/>
    <mergeCell ref="E19:J19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33"/>
  <sheetViews>
    <sheetView showGridLines="0" showRowColHeaders="0" showZeros="0" zoomScalePageLayoutView="0" workbookViewId="0" topLeftCell="A9">
      <selection activeCell="C18" sqref="C18:C27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18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40786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30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32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11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10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23</v>
      </c>
      <c r="E11" s="45"/>
      <c r="F11" s="45"/>
      <c r="G11" s="45"/>
      <c r="H11" s="32">
        <v>1</v>
      </c>
      <c r="I11" s="45" t="s">
        <v>23</v>
      </c>
      <c r="J11" s="58"/>
      <c r="K11" s="21"/>
    </row>
    <row r="12" spans="2:11" ht="14.25" customHeight="1" thickBot="1">
      <c r="B12" s="20"/>
      <c r="C12" s="20"/>
      <c r="D12" s="44" t="s">
        <v>24</v>
      </c>
      <c r="E12" s="45"/>
      <c r="F12" s="45"/>
      <c r="G12" s="45"/>
      <c r="H12" s="32">
        <v>2</v>
      </c>
      <c r="I12" s="45" t="s">
        <v>27</v>
      </c>
      <c r="J12" s="58"/>
      <c r="K12" s="21"/>
    </row>
    <row r="13" spans="2:11" ht="14.25" customHeight="1" thickBot="1">
      <c r="B13" s="20"/>
      <c r="C13" s="20"/>
      <c r="D13" s="68" t="s">
        <v>26</v>
      </c>
      <c r="E13" s="69"/>
      <c r="F13" s="69"/>
      <c r="G13" s="69"/>
      <c r="H13" s="33">
        <v>3</v>
      </c>
      <c r="I13" s="69" t="s">
        <v>25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13</v>
      </c>
    </row>
    <row r="18" spans="1:11" ht="14.25" customHeight="1" thickBot="1">
      <c r="A18" s="2"/>
      <c r="B18" s="71">
        <v>1</v>
      </c>
      <c r="C18" s="51" t="s">
        <v>33</v>
      </c>
      <c r="D18" s="4" t="s">
        <v>7</v>
      </c>
      <c r="E18" s="46" t="str">
        <f>CONCATENATE(I11," v ",I12)</f>
        <v>Northern Metropolitan v Wangaratta</v>
      </c>
      <c r="F18" s="47"/>
      <c r="G18" s="47"/>
      <c r="H18" s="47"/>
      <c r="I18" s="47"/>
      <c r="J18" s="48"/>
      <c r="K18" s="49">
        <v>2</v>
      </c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Loddon Mallee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13</v>
      </c>
    </row>
    <row r="22" spans="1:11" ht="14.25" customHeight="1" thickBot="1">
      <c r="A22" s="2"/>
      <c r="B22" s="71">
        <v>2</v>
      </c>
      <c r="C22" s="51" t="s">
        <v>34</v>
      </c>
      <c r="D22" s="53" t="s">
        <v>8</v>
      </c>
      <c r="E22" s="37" t="str">
        <f>CONCATENATE(I13," v Round 1 Loser")</f>
        <v>Loddon Mallee v Round 1 Loser</v>
      </c>
      <c r="F22" s="38"/>
      <c r="G22" s="38"/>
      <c r="H22" s="38"/>
      <c r="I22" s="38"/>
      <c r="J22" s="39"/>
      <c r="K22" s="49">
        <v>2</v>
      </c>
    </row>
    <row r="23" spans="1:11" ht="14.25" customHeight="1" thickBot="1">
      <c r="A23" s="2"/>
      <c r="B23" s="72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13</v>
      </c>
    </row>
    <row r="26" spans="1:11" ht="14.25" customHeight="1" thickBot="1">
      <c r="A26" s="2"/>
      <c r="B26" s="71">
        <v>3</v>
      </c>
      <c r="C26" s="51" t="s">
        <v>35</v>
      </c>
      <c r="D26" s="53" t="s">
        <v>9</v>
      </c>
      <c r="E26" s="37" t="str">
        <f>CONCATENATE(F17,"Round 1 Winner v ",I13)</f>
        <v>Round 1 Winner v Loddon Mallee</v>
      </c>
      <c r="F26" s="38"/>
      <c r="G26" s="38"/>
      <c r="H26" s="38"/>
      <c r="I26" s="38"/>
      <c r="J26" s="39"/>
      <c r="K26" s="49">
        <v>2</v>
      </c>
    </row>
    <row r="27" spans="1:11" ht="14.25" customHeight="1" thickBot="1">
      <c r="A27" s="2"/>
      <c r="B27" s="72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6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7">
    <mergeCell ref="B22:B23"/>
    <mergeCell ref="H10:J10"/>
    <mergeCell ref="D11:G11"/>
    <mergeCell ref="I11:J11"/>
    <mergeCell ref="B15:K15"/>
    <mergeCell ref="D17:J17"/>
    <mergeCell ref="D12:G12"/>
    <mergeCell ref="A6:K6"/>
    <mergeCell ref="K18:K19"/>
    <mergeCell ref="C22:C23"/>
    <mergeCell ref="I12:J12"/>
    <mergeCell ref="D13:G13"/>
    <mergeCell ref="K26:K27"/>
    <mergeCell ref="B26:B27"/>
    <mergeCell ref="D10:G10"/>
    <mergeCell ref="I13:J13"/>
    <mergeCell ref="E22:J23"/>
    <mergeCell ref="B1:K1"/>
    <mergeCell ref="B2:K2"/>
    <mergeCell ref="B3:K3"/>
    <mergeCell ref="B4:K4"/>
    <mergeCell ref="B8:K8"/>
    <mergeCell ref="B32:G33"/>
    <mergeCell ref="H32:K33"/>
    <mergeCell ref="D22:D23"/>
    <mergeCell ref="B18:B19"/>
    <mergeCell ref="C18:C19"/>
    <mergeCell ref="B31:G31"/>
    <mergeCell ref="H31:K31"/>
    <mergeCell ref="K22:K23"/>
    <mergeCell ref="E18:J18"/>
    <mergeCell ref="E19:J19"/>
    <mergeCell ref="D21:J21"/>
    <mergeCell ref="C26:C27"/>
    <mergeCell ref="D26:D27"/>
    <mergeCell ref="D25:J25"/>
    <mergeCell ref="E26:J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L33"/>
  <sheetViews>
    <sheetView showGridLines="0" showRowColHeaders="0" showZeros="0" zoomScalePageLayoutView="0" workbookViewId="0" topLeftCell="A7">
      <selection activeCell="C18" sqref="C18:C27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17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40778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30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32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11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10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23</v>
      </c>
      <c r="E11" s="45"/>
      <c r="F11" s="45"/>
      <c r="G11" s="45"/>
      <c r="H11" s="32">
        <v>1</v>
      </c>
      <c r="I11" s="45" t="s">
        <v>23</v>
      </c>
      <c r="J11" s="58"/>
      <c r="K11" s="21"/>
    </row>
    <row r="12" spans="2:11" ht="14.25" customHeight="1" thickBot="1">
      <c r="B12" s="20"/>
      <c r="C12" s="20"/>
      <c r="D12" s="44" t="s">
        <v>24</v>
      </c>
      <c r="E12" s="45"/>
      <c r="F12" s="45"/>
      <c r="G12" s="45"/>
      <c r="H12" s="32">
        <v>2</v>
      </c>
      <c r="I12" s="45" t="s">
        <v>24</v>
      </c>
      <c r="J12" s="58"/>
      <c r="K12" s="21"/>
    </row>
    <row r="13" spans="2:11" ht="14.25" customHeight="1" thickBot="1">
      <c r="B13" s="20"/>
      <c r="C13" s="20"/>
      <c r="D13" s="68" t="s">
        <v>26</v>
      </c>
      <c r="E13" s="69"/>
      <c r="F13" s="69"/>
      <c r="G13" s="69"/>
      <c r="H13" s="33">
        <v>3</v>
      </c>
      <c r="I13" s="69" t="s">
        <v>25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13</v>
      </c>
    </row>
    <row r="18" spans="1:11" ht="14.25" customHeight="1" thickBot="1">
      <c r="A18" s="2"/>
      <c r="B18" s="71">
        <v>1</v>
      </c>
      <c r="C18" s="51" t="s">
        <v>33</v>
      </c>
      <c r="D18" s="4" t="s">
        <v>7</v>
      </c>
      <c r="E18" s="46" t="str">
        <f>CONCATENATE(I11," v ",I12)</f>
        <v>Northern Metropolitan v Hume</v>
      </c>
      <c r="F18" s="47"/>
      <c r="G18" s="47"/>
      <c r="H18" s="47"/>
      <c r="I18" s="47"/>
      <c r="J18" s="48"/>
      <c r="K18" s="49">
        <v>1</v>
      </c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Loddon Mallee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13</v>
      </c>
    </row>
    <row r="22" spans="1:11" ht="14.25" customHeight="1" thickBot="1">
      <c r="A22" s="2"/>
      <c r="B22" s="71">
        <v>2</v>
      </c>
      <c r="C22" s="51" t="s">
        <v>34</v>
      </c>
      <c r="D22" s="53" t="s">
        <v>8</v>
      </c>
      <c r="E22" s="37" t="str">
        <f>CONCATENATE(I13," v Round 1 Loser")</f>
        <v>Loddon Mallee v Round 1 Loser</v>
      </c>
      <c r="F22" s="38"/>
      <c r="G22" s="38"/>
      <c r="H22" s="38"/>
      <c r="I22" s="38"/>
      <c r="J22" s="39"/>
      <c r="K22" s="49">
        <v>1</v>
      </c>
    </row>
    <row r="23" spans="1:11" ht="14.25" customHeight="1" thickBot="1">
      <c r="A23" s="2"/>
      <c r="B23" s="72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13</v>
      </c>
    </row>
    <row r="26" spans="1:11" ht="14.25" customHeight="1" thickBot="1">
      <c r="A26" s="2"/>
      <c r="B26" s="71">
        <v>3</v>
      </c>
      <c r="C26" s="51" t="s">
        <v>35</v>
      </c>
      <c r="D26" s="53" t="s">
        <v>9</v>
      </c>
      <c r="E26" s="37" t="str">
        <f>CONCATENATE(F17,"Round 1 Winner v ",I13)</f>
        <v>Round 1 Winner v Loddon Mallee</v>
      </c>
      <c r="F26" s="38"/>
      <c r="G26" s="38"/>
      <c r="H26" s="38"/>
      <c r="I26" s="38"/>
      <c r="J26" s="39"/>
      <c r="K26" s="49">
        <v>1</v>
      </c>
    </row>
    <row r="27" spans="1:11" ht="14.25" customHeight="1" thickBot="1">
      <c r="A27" s="2"/>
      <c r="B27" s="72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6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7">
    <mergeCell ref="B32:G33"/>
    <mergeCell ref="H32:K33"/>
    <mergeCell ref="K26:K27"/>
    <mergeCell ref="B31:G31"/>
    <mergeCell ref="H31:K31"/>
    <mergeCell ref="D26:D27"/>
    <mergeCell ref="B26:B27"/>
    <mergeCell ref="C26:C27"/>
    <mergeCell ref="B18:B19"/>
    <mergeCell ref="C18:C19"/>
    <mergeCell ref="K18:K19"/>
    <mergeCell ref="K22:K23"/>
    <mergeCell ref="D22:D23"/>
    <mergeCell ref="E22:J23"/>
    <mergeCell ref="B22:B23"/>
    <mergeCell ref="C22:C23"/>
    <mergeCell ref="A6:K6"/>
    <mergeCell ref="B1:K1"/>
    <mergeCell ref="B2:K2"/>
    <mergeCell ref="B3:K3"/>
    <mergeCell ref="B4:K4"/>
    <mergeCell ref="B8:K8"/>
    <mergeCell ref="D10:G10"/>
    <mergeCell ref="H10:J10"/>
    <mergeCell ref="D11:G11"/>
    <mergeCell ref="I11:J11"/>
    <mergeCell ref="B15:K15"/>
    <mergeCell ref="D12:G12"/>
    <mergeCell ref="I12:J12"/>
    <mergeCell ref="D13:G13"/>
    <mergeCell ref="I13:J13"/>
    <mergeCell ref="D25:J25"/>
    <mergeCell ref="E26:J27"/>
    <mergeCell ref="D17:J17"/>
    <mergeCell ref="E18:J18"/>
    <mergeCell ref="E19:J19"/>
    <mergeCell ref="D21:J21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L33"/>
  <sheetViews>
    <sheetView showGridLines="0" showRowColHeaders="0" showZeros="0" zoomScalePageLayoutView="0" workbookViewId="0" topLeftCell="A1">
      <selection activeCell="Q25" sqref="Q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16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40778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30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32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11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10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23</v>
      </c>
      <c r="E11" s="45"/>
      <c r="F11" s="45"/>
      <c r="G11" s="45"/>
      <c r="H11" s="32">
        <v>1</v>
      </c>
      <c r="I11" s="45" t="s">
        <v>23</v>
      </c>
      <c r="J11" s="58"/>
      <c r="K11" s="21"/>
    </row>
    <row r="12" spans="2:11" ht="14.25" customHeight="1" thickBot="1">
      <c r="B12" s="20"/>
      <c r="C12" s="20"/>
      <c r="D12" s="44" t="s">
        <v>24</v>
      </c>
      <c r="E12" s="45"/>
      <c r="F12" s="45"/>
      <c r="G12" s="45"/>
      <c r="H12" s="32">
        <v>2</v>
      </c>
      <c r="I12" s="45" t="s">
        <v>24</v>
      </c>
      <c r="J12" s="58"/>
      <c r="K12" s="21"/>
    </row>
    <row r="13" spans="2:11" ht="14.25" customHeight="1" thickBot="1">
      <c r="B13" s="20"/>
      <c r="C13" s="20"/>
      <c r="D13" s="68" t="s">
        <v>26</v>
      </c>
      <c r="E13" s="69"/>
      <c r="F13" s="69"/>
      <c r="G13" s="69"/>
      <c r="H13" s="33">
        <v>3</v>
      </c>
      <c r="I13" s="69" t="s">
        <v>25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13</v>
      </c>
    </row>
    <row r="18" spans="1:11" ht="14.25" customHeight="1" thickBot="1">
      <c r="A18" s="2"/>
      <c r="B18" s="71">
        <v>1</v>
      </c>
      <c r="C18" s="51" t="s">
        <v>33</v>
      </c>
      <c r="D18" s="4" t="s">
        <v>7</v>
      </c>
      <c r="E18" s="46" t="str">
        <f>CONCATENATE(I11," v ",I12)</f>
        <v>Northern Metropolitan v Hume</v>
      </c>
      <c r="F18" s="47"/>
      <c r="G18" s="47"/>
      <c r="H18" s="47"/>
      <c r="I18" s="47"/>
      <c r="J18" s="48"/>
      <c r="K18" s="49">
        <v>2</v>
      </c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Loddon Mallee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13</v>
      </c>
    </row>
    <row r="22" spans="1:11" ht="14.25" customHeight="1" thickBot="1">
      <c r="A22" s="2"/>
      <c r="B22" s="71">
        <v>2</v>
      </c>
      <c r="C22" s="51" t="s">
        <v>34</v>
      </c>
      <c r="D22" s="53" t="s">
        <v>8</v>
      </c>
      <c r="E22" s="37" t="str">
        <f>CONCATENATE(I13," v Round 1 Loser")</f>
        <v>Loddon Mallee v Round 1 Loser</v>
      </c>
      <c r="F22" s="38"/>
      <c r="G22" s="38"/>
      <c r="H22" s="38"/>
      <c r="I22" s="38"/>
      <c r="J22" s="39"/>
      <c r="K22" s="49">
        <v>2</v>
      </c>
    </row>
    <row r="23" spans="1:11" ht="14.25" customHeight="1" thickBot="1">
      <c r="A23" s="2"/>
      <c r="B23" s="72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13</v>
      </c>
    </row>
    <row r="26" spans="1:11" ht="14.25" customHeight="1" thickBot="1">
      <c r="A26" s="2"/>
      <c r="B26" s="71">
        <v>3</v>
      </c>
      <c r="C26" s="51" t="s">
        <v>35</v>
      </c>
      <c r="D26" s="53" t="s">
        <v>9</v>
      </c>
      <c r="E26" s="37" t="str">
        <f>CONCATENATE(F17,"Round 1 Winner v ",I13)</f>
        <v>Round 1 Winner v Loddon Mallee</v>
      </c>
      <c r="F26" s="38"/>
      <c r="G26" s="38"/>
      <c r="H26" s="38"/>
      <c r="I26" s="38"/>
      <c r="J26" s="39"/>
      <c r="K26" s="49">
        <v>2</v>
      </c>
    </row>
    <row r="27" spans="1:11" ht="14.25" customHeight="1" thickBot="1">
      <c r="A27" s="2"/>
      <c r="B27" s="72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6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7">
    <mergeCell ref="D10:G10"/>
    <mergeCell ref="H10:J10"/>
    <mergeCell ref="B32:G33"/>
    <mergeCell ref="H32:K33"/>
    <mergeCell ref="K26:K27"/>
    <mergeCell ref="B31:G31"/>
    <mergeCell ref="H31:K31"/>
    <mergeCell ref="C26:C27"/>
    <mergeCell ref="D26:D27"/>
    <mergeCell ref="B26:B27"/>
    <mergeCell ref="E18:J18"/>
    <mergeCell ref="E19:J19"/>
    <mergeCell ref="D25:J25"/>
    <mergeCell ref="E26:J27"/>
    <mergeCell ref="A6:K6"/>
    <mergeCell ref="B1:K1"/>
    <mergeCell ref="B2:K2"/>
    <mergeCell ref="B3:K3"/>
    <mergeCell ref="B4:K4"/>
    <mergeCell ref="B8:K8"/>
    <mergeCell ref="D17:J17"/>
    <mergeCell ref="D11:G11"/>
    <mergeCell ref="I11:J11"/>
    <mergeCell ref="D12:G12"/>
    <mergeCell ref="I12:J12"/>
    <mergeCell ref="D13:G13"/>
    <mergeCell ref="I13:J13"/>
    <mergeCell ref="D21:J21"/>
    <mergeCell ref="B22:B23"/>
    <mergeCell ref="B15:K15"/>
    <mergeCell ref="D22:D23"/>
    <mergeCell ref="B18:B19"/>
    <mergeCell ref="C18:C19"/>
    <mergeCell ref="K18:K19"/>
    <mergeCell ref="C22:C23"/>
    <mergeCell ref="K22:K23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02301789</cp:lastModifiedBy>
  <cp:lastPrinted>2010-12-21T22:45:42Z</cp:lastPrinted>
  <dcterms:created xsi:type="dcterms:W3CDTF">2007-07-06T08:26:29Z</dcterms:created>
  <dcterms:modified xsi:type="dcterms:W3CDTF">2011-08-09T04:21:27Z</dcterms:modified>
  <cp:category/>
  <cp:version/>
  <cp:contentType/>
  <cp:contentStatus/>
</cp:coreProperties>
</file>